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drive_rfn4\Common documents\100_MQ\iqk_excel_tabelle\"/>
    </mc:Choice>
  </mc:AlternateContent>
  <xr:revisionPtr revIDLastSave="0" documentId="13_ncr:1_{F1A374BA-8DC9-48C2-99D7-B6FBA8ED24A2}" xr6:coauthVersionLast="47" xr6:coauthVersionMax="47" xr10:uidLastSave="{00000000-0000-0000-0000-000000000000}"/>
  <bookViews>
    <workbookView xWindow="-120" yWindow="-120" windowWidth="29040" windowHeight="17640" activeTab="9" xr2:uid="{00000000-000D-0000-FFFF-FFFF00000000}"/>
  </bookViews>
  <sheets>
    <sheet name="Instruction" sheetId="16" r:id="rId1"/>
    <sheet name="modèle" sheetId="19" r:id="rId2"/>
    <sheet name="HGB" sheetId="18" r:id="rId3"/>
    <sheet name="WBC" sheetId="23" r:id="rId4"/>
    <sheet name="RBC" sheetId="28" r:id="rId5"/>
    <sheet name="HCT" sheetId="27" r:id="rId6"/>
    <sheet name="MCH" sheetId="26" r:id="rId7"/>
    <sheet name="MCV" sheetId="31" r:id="rId8"/>
    <sheet name="MCHC" sheetId="25" r:id="rId9"/>
    <sheet name="PLT" sheetId="29" r:id="rId10"/>
  </sheets>
  <calcPr calcId="181029"/>
</workbook>
</file>

<file path=xl/calcChain.xml><?xml version="1.0" encoding="utf-8"?>
<calcChain xmlns="http://schemas.openxmlformats.org/spreadsheetml/2006/main">
  <c r="E88" i="31" l="1"/>
  <c r="D88" i="31"/>
  <c r="E87" i="31"/>
  <c r="D87" i="31"/>
  <c r="E86" i="31"/>
  <c r="D86" i="31"/>
  <c r="E85" i="31"/>
  <c r="D85" i="31"/>
  <c r="E84" i="31"/>
  <c r="D84" i="31"/>
  <c r="E83" i="31"/>
  <c r="D83" i="31"/>
  <c r="E82" i="31"/>
  <c r="D82" i="31"/>
  <c r="E81" i="31"/>
  <c r="D81" i="31"/>
  <c r="E80" i="31"/>
  <c r="D80" i="31"/>
  <c r="E79" i="31"/>
  <c r="D79" i="31"/>
  <c r="E78" i="31"/>
  <c r="D78" i="31"/>
  <c r="E77" i="31"/>
  <c r="D77" i="31"/>
  <c r="E76" i="31"/>
  <c r="D76" i="31"/>
  <c r="E75" i="31"/>
  <c r="D75" i="31"/>
  <c r="E74" i="31"/>
  <c r="D74" i="31"/>
  <c r="E73" i="31"/>
  <c r="D73" i="31"/>
  <c r="E72" i="31"/>
  <c r="D72" i="31"/>
  <c r="E71" i="31"/>
  <c r="D71" i="31"/>
  <c r="E70" i="31"/>
  <c r="D70" i="31"/>
  <c r="E69" i="31"/>
  <c r="D69" i="31"/>
  <c r="E68" i="31"/>
  <c r="D68" i="31"/>
  <c r="E67" i="31"/>
  <c r="D67" i="31"/>
  <c r="E66" i="31"/>
  <c r="D66" i="31"/>
  <c r="E65" i="31"/>
  <c r="D65" i="31"/>
  <c r="E64" i="31"/>
  <c r="D64" i="31"/>
  <c r="E63" i="31"/>
  <c r="D63" i="31"/>
  <c r="E62" i="31"/>
  <c r="D62" i="31"/>
  <c r="E61" i="31"/>
  <c r="D61" i="31"/>
  <c r="E60" i="31"/>
  <c r="D60" i="31"/>
  <c r="E59" i="31"/>
  <c r="D59" i="31"/>
  <c r="E58" i="31"/>
  <c r="D58" i="31"/>
  <c r="E57" i="31"/>
  <c r="D57" i="31"/>
  <c r="E56" i="31"/>
  <c r="D56" i="31"/>
  <c r="E55" i="31"/>
  <c r="D55" i="31"/>
  <c r="E54" i="31"/>
  <c r="D54" i="31"/>
  <c r="E53" i="31"/>
  <c r="D53" i="31"/>
  <c r="E52" i="31"/>
  <c r="D52" i="31"/>
  <c r="E51" i="31"/>
  <c r="D51" i="31"/>
  <c r="E50" i="31"/>
  <c r="D50" i="31"/>
  <c r="E49" i="31"/>
  <c r="D49" i="31"/>
  <c r="E48" i="31"/>
  <c r="D48" i="31"/>
  <c r="E47" i="31"/>
  <c r="D47" i="31"/>
  <c r="E46" i="31"/>
  <c r="D46" i="31"/>
  <c r="E45" i="31"/>
  <c r="D45" i="31"/>
  <c r="E44" i="31"/>
  <c r="D44" i="31"/>
  <c r="E43" i="31"/>
  <c r="D43" i="31"/>
  <c r="E42" i="31"/>
  <c r="D42" i="31"/>
  <c r="E41" i="31"/>
  <c r="D41" i="31"/>
  <c r="E40" i="31"/>
  <c r="D40" i="31"/>
  <c r="E39" i="31"/>
  <c r="D39" i="31"/>
  <c r="E38" i="31"/>
  <c r="D38" i="31"/>
  <c r="E37" i="31"/>
  <c r="D37" i="31"/>
  <c r="E36" i="31"/>
  <c r="D36" i="31"/>
  <c r="E35" i="31"/>
  <c r="D35" i="31"/>
  <c r="E34" i="31"/>
  <c r="D34" i="31"/>
  <c r="E33" i="31"/>
  <c r="D33" i="31"/>
  <c r="E32" i="31"/>
  <c r="D32" i="31"/>
  <c r="E31" i="31"/>
  <c r="D31" i="31"/>
  <c r="E30" i="31"/>
  <c r="D30" i="31"/>
  <c r="E29" i="31"/>
  <c r="D29" i="31"/>
  <c r="E28" i="31"/>
  <c r="D28" i="31"/>
  <c r="E27" i="31"/>
  <c r="D27" i="31"/>
  <c r="E26" i="31"/>
  <c r="D26" i="31"/>
  <c r="E25" i="31"/>
  <c r="D25" i="31"/>
  <c r="E24" i="31"/>
  <c r="D24" i="31"/>
  <c r="E23" i="31"/>
  <c r="D23" i="31"/>
  <c r="E22" i="31"/>
  <c r="D22" i="31"/>
  <c r="E21" i="31"/>
  <c r="D21" i="31"/>
  <c r="E20" i="31"/>
  <c r="D20" i="31"/>
  <c r="E19" i="31"/>
  <c r="D19" i="31"/>
  <c r="D16" i="31"/>
  <c r="B16" i="31"/>
  <c r="D15" i="31"/>
  <c r="B15" i="31"/>
  <c r="C11" i="31"/>
  <c r="C12" i="31" s="1"/>
  <c r="D7" i="31"/>
  <c r="M5" i="31"/>
  <c r="L5" i="31"/>
  <c r="K5" i="31"/>
  <c r="J5" i="31"/>
  <c r="I5" i="31"/>
  <c r="H5" i="31"/>
  <c r="G5" i="31"/>
  <c r="D88" i="29" l="1"/>
  <c r="E88" i="29" s="1"/>
  <c r="E87" i="29"/>
  <c r="D87" i="29"/>
  <c r="E86" i="29"/>
  <c r="D86" i="29"/>
  <c r="E85" i="29"/>
  <c r="D85" i="29"/>
  <c r="E84" i="29"/>
  <c r="D84" i="29"/>
  <c r="E83" i="29"/>
  <c r="D83" i="29"/>
  <c r="E82" i="29"/>
  <c r="D82" i="29"/>
  <c r="E81" i="29"/>
  <c r="D81" i="29"/>
  <c r="E80" i="29"/>
  <c r="D80" i="29"/>
  <c r="E79" i="29"/>
  <c r="D79" i="29"/>
  <c r="E78" i="29"/>
  <c r="D78" i="29"/>
  <c r="E77" i="29"/>
  <c r="D77" i="29"/>
  <c r="E76" i="29"/>
  <c r="D76" i="29"/>
  <c r="E75" i="29"/>
  <c r="D75" i="29"/>
  <c r="E74" i="29"/>
  <c r="D74" i="29"/>
  <c r="E73" i="29"/>
  <c r="D73" i="29"/>
  <c r="E72" i="29"/>
  <c r="D72" i="29"/>
  <c r="E71" i="29"/>
  <c r="D71" i="29"/>
  <c r="E70" i="29"/>
  <c r="D70" i="29"/>
  <c r="E69" i="29"/>
  <c r="D69" i="29"/>
  <c r="E68" i="29"/>
  <c r="D68" i="29"/>
  <c r="E67" i="29"/>
  <c r="D67" i="29"/>
  <c r="E66" i="29"/>
  <c r="D66" i="29"/>
  <c r="E65" i="29"/>
  <c r="D65" i="29"/>
  <c r="E64" i="29"/>
  <c r="D64" i="29"/>
  <c r="E63" i="29"/>
  <c r="D63" i="29"/>
  <c r="E62" i="29"/>
  <c r="D62" i="29"/>
  <c r="E61" i="29"/>
  <c r="D61" i="29"/>
  <c r="E60" i="29"/>
  <c r="D60" i="29"/>
  <c r="E59" i="29"/>
  <c r="D59" i="29"/>
  <c r="E58" i="29"/>
  <c r="D58" i="29"/>
  <c r="E57" i="29"/>
  <c r="D57" i="29"/>
  <c r="E56" i="29"/>
  <c r="D56" i="29"/>
  <c r="E55" i="29"/>
  <c r="D55" i="29"/>
  <c r="E54" i="29"/>
  <c r="D54" i="29"/>
  <c r="E53" i="29"/>
  <c r="D53" i="29"/>
  <c r="E52" i="29"/>
  <c r="D52" i="29"/>
  <c r="E51" i="29"/>
  <c r="D51" i="29"/>
  <c r="E50" i="29"/>
  <c r="D50" i="29"/>
  <c r="E49" i="29"/>
  <c r="D49" i="29"/>
  <c r="E48" i="29"/>
  <c r="D48" i="29"/>
  <c r="E47" i="29"/>
  <c r="D47" i="29"/>
  <c r="E46" i="29"/>
  <c r="D46" i="29"/>
  <c r="E45" i="29"/>
  <c r="D45" i="29"/>
  <c r="E44" i="29"/>
  <c r="D44" i="29"/>
  <c r="E43" i="29"/>
  <c r="D43" i="29"/>
  <c r="E42" i="29"/>
  <c r="D42" i="29"/>
  <c r="E41" i="29"/>
  <c r="D41" i="29"/>
  <c r="E40" i="29"/>
  <c r="D40" i="29"/>
  <c r="E39" i="29"/>
  <c r="D39" i="29"/>
  <c r="E38" i="29"/>
  <c r="D38" i="29"/>
  <c r="E37" i="29"/>
  <c r="D37" i="29"/>
  <c r="E36" i="29"/>
  <c r="D36" i="29"/>
  <c r="E35" i="29"/>
  <c r="D35" i="29"/>
  <c r="E34" i="29"/>
  <c r="D34" i="29"/>
  <c r="E33" i="29"/>
  <c r="D33" i="29"/>
  <c r="E32" i="29"/>
  <c r="D32" i="29"/>
  <c r="E31" i="29"/>
  <c r="D31" i="29"/>
  <c r="E30" i="29"/>
  <c r="D30" i="29"/>
  <c r="E29" i="29"/>
  <c r="D29" i="29"/>
  <c r="E28" i="29"/>
  <c r="D28" i="29"/>
  <c r="E27" i="29"/>
  <c r="D27" i="29"/>
  <c r="E26" i="29"/>
  <c r="D26" i="29"/>
  <c r="E25" i="29"/>
  <c r="D25" i="29"/>
  <c r="E24" i="29"/>
  <c r="D24" i="29"/>
  <c r="E23" i="29"/>
  <c r="D23" i="29"/>
  <c r="D22" i="29"/>
  <c r="E22" i="29" s="1"/>
  <c r="D21" i="29"/>
  <c r="E21" i="29" s="1"/>
  <c r="D20" i="29"/>
  <c r="E20" i="29" s="1"/>
  <c r="D19" i="29"/>
  <c r="E19" i="29" s="1"/>
  <c r="B16" i="29"/>
  <c r="B15" i="29"/>
  <c r="D15" i="29" s="1"/>
  <c r="C11" i="29"/>
  <c r="C12" i="29" s="1"/>
  <c r="D7" i="29"/>
  <c r="M5" i="29"/>
  <c r="L5" i="29"/>
  <c r="K5" i="29"/>
  <c r="J5" i="29"/>
  <c r="I5" i="29"/>
  <c r="H5" i="29"/>
  <c r="G5" i="29"/>
  <c r="D16" i="29" l="1"/>
  <c r="E88" i="28" l="1"/>
  <c r="D88" i="28"/>
  <c r="E87" i="28"/>
  <c r="D87" i="28"/>
  <c r="E86" i="28"/>
  <c r="D86" i="28"/>
  <c r="E85" i="28"/>
  <c r="D85" i="28"/>
  <c r="E84" i="28"/>
  <c r="D84" i="28"/>
  <c r="E83" i="28"/>
  <c r="D83" i="28"/>
  <c r="E82" i="28"/>
  <c r="D82" i="28"/>
  <c r="E81" i="28"/>
  <c r="D81" i="28"/>
  <c r="E80" i="28"/>
  <c r="D80" i="28"/>
  <c r="E79" i="28"/>
  <c r="D79" i="28"/>
  <c r="E78" i="28"/>
  <c r="D78" i="28"/>
  <c r="E77" i="28"/>
  <c r="D77" i="28"/>
  <c r="E76" i="28"/>
  <c r="D76" i="28"/>
  <c r="E75" i="28"/>
  <c r="D75" i="28"/>
  <c r="E74" i="28"/>
  <c r="D74" i="28"/>
  <c r="E73" i="28"/>
  <c r="D73" i="28"/>
  <c r="E72" i="28"/>
  <c r="D72" i="28"/>
  <c r="E71" i="28"/>
  <c r="D71" i="28"/>
  <c r="E70" i="28"/>
  <c r="D70" i="28"/>
  <c r="E69" i="28"/>
  <c r="D69" i="28"/>
  <c r="E68" i="28"/>
  <c r="D68" i="28"/>
  <c r="E67" i="28"/>
  <c r="D67" i="28"/>
  <c r="E66" i="28"/>
  <c r="D66" i="28"/>
  <c r="E65" i="28"/>
  <c r="D65" i="28"/>
  <c r="E64" i="28"/>
  <c r="D64" i="28"/>
  <c r="E63" i="28"/>
  <c r="D63" i="28"/>
  <c r="E62" i="28"/>
  <c r="D62" i="28"/>
  <c r="E61" i="28"/>
  <c r="D61" i="28"/>
  <c r="E60" i="28"/>
  <c r="D60" i="28"/>
  <c r="E59" i="28"/>
  <c r="D59" i="28"/>
  <c r="E58" i="28"/>
  <c r="D58" i="28"/>
  <c r="E57" i="28"/>
  <c r="D57" i="28"/>
  <c r="E56" i="28"/>
  <c r="D56" i="28"/>
  <c r="E55" i="28"/>
  <c r="D55" i="28"/>
  <c r="E54" i="28"/>
  <c r="D54" i="28"/>
  <c r="E53" i="28"/>
  <c r="D53" i="28"/>
  <c r="E52" i="28"/>
  <c r="D52" i="28"/>
  <c r="E51" i="28"/>
  <c r="D51" i="28"/>
  <c r="E50" i="28"/>
  <c r="D50" i="28"/>
  <c r="E49" i="28"/>
  <c r="D49" i="28"/>
  <c r="E48" i="28"/>
  <c r="D48" i="28"/>
  <c r="E47" i="28"/>
  <c r="D47" i="28"/>
  <c r="E46" i="28"/>
  <c r="D46" i="28"/>
  <c r="E45" i="28"/>
  <c r="D45" i="28"/>
  <c r="E44" i="28"/>
  <c r="D44" i="28"/>
  <c r="E43" i="28"/>
  <c r="D43" i="28"/>
  <c r="E42" i="28"/>
  <c r="D42" i="28"/>
  <c r="E41" i="28"/>
  <c r="D41" i="28"/>
  <c r="E40" i="28"/>
  <c r="D40" i="28"/>
  <c r="E39" i="28"/>
  <c r="D39" i="28"/>
  <c r="E38" i="28"/>
  <c r="D38" i="28"/>
  <c r="E37" i="28"/>
  <c r="D37" i="28"/>
  <c r="E36" i="28"/>
  <c r="D36" i="28"/>
  <c r="E35" i="28"/>
  <c r="D35" i="28"/>
  <c r="E34" i="28"/>
  <c r="D34" i="28"/>
  <c r="E33" i="28"/>
  <c r="D33" i="28"/>
  <c r="E32" i="28"/>
  <c r="D32" i="28"/>
  <c r="E31" i="28"/>
  <c r="D31" i="28"/>
  <c r="E30" i="28"/>
  <c r="D30" i="28"/>
  <c r="E29" i="28"/>
  <c r="D29" i="28"/>
  <c r="E28" i="28"/>
  <c r="D28" i="28"/>
  <c r="E27" i="28"/>
  <c r="D27" i="28"/>
  <c r="E26" i="28"/>
  <c r="D26" i="28"/>
  <c r="E25" i="28"/>
  <c r="D25" i="28"/>
  <c r="E24" i="28"/>
  <c r="D24" i="28"/>
  <c r="E23" i="28"/>
  <c r="D23" i="28"/>
  <c r="D22" i="28"/>
  <c r="E22" i="28" s="1"/>
  <c r="D21" i="28"/>
  <c r="E21" i="28" s="1"/>
  <c r="D20" i="28"/>
  <c r="E20" i="28" s="1"/>
  <c r="D19" i="28"/>
  <c r="E19" i="28" s="1"/>
  <c r="B16" i="28"/>
  <c r="B15" i="28"/>
  <c r="D16" i="28" s="1"/>
  <c r="C11" i="28"/>
  <c r="C12" i="28" s="1"/>
  <c r="D7" i="28"/>
  <c r="M5" i="28"/>
  <c r="L5" i="28"/>
  <c r="K5" i="28"/>
  <c r="J5" i="28"/>
  <c r="I5" i="28"/>
  <c r="H5" i="28"/>
  <c r="G5" i="28"/>
  <c r="E88" i="27"/>
  <c r="D88" i="27"/>
  <c r="E87" i="27"/>
  <c r="D87" i="27"/>
  <c r="E86" i="27"/>
  <c r="D86" i="27"/>
  <c r="E85" i="27"/>
  <c r="D85" i="27"/>
  <c r="E84" i="27"/>
  <c r="D84" i="27"/>
  <c r="E83" i="27"/>
  <c r="D83" i="27"/>
  <c r="E82" i="27"/>
  <c r="D82" i="27"/>
  <c r="E81" i="27"/>
  <c r="D81" i="27"/>
  <c r="E80" i="27"/>
  <c r="D80" i="27"/>
  <c r="E79" i="27"/>
  <c r="D79" i="27"/>
  <c r="E78" i="27"/>
  <c r="D78" i="27"/>
  <c r="E77" i="27"/>
  <c r="D77" i="27"/>
  <c r="E76" i="27"/>
  <c r="D76" i="27"/>
  <c r="E75" i="27"/>
  <c r="D75" i="27"/>
  <c r="E74" i="27"/>
  <c r="D74" i="27"/>
  <c r="E73" i="27"/>
  <c r="D73" i="27"/>
  <c r="E72" i="27"/>
  <c r="D72" i="27"/>
  <c r="E71" i="27"/>
  <c r="D71" i="27"/>
  <c r="E70" i="27"/>
  <c r="D70" i="27"/>
  <c r="E69" i="27"/>
  <c r="D69" i="27"/>
  <c r="E68" i="27"/>
  <c r="D68" i="27"/>
  <c r="E67" i="27"/>
  <c r="D67" i="27"/>
  <c r="E66" i="27"/>
  <c r="D66" i="27"/>
  <c r="E65" i="27"/>
  <c r="D65" i="27"/>
  <c r="E64" i="27"/>
  <c r="D64" i="27"/>
  <c r="E63" i="27"/>
  <c r="D63" i="27"/>
  <c r="E62" i="27"/>
  <c r="D62" i="27"/>
  <c r="E61" i="27"/>
  <c r="D61" i="27"/>
  <c r="E60" i="27"/>
  <c r="D60" i="27"/>
  <c r="E59" i="27"/>
  <c r="D59" i="27"/>
  <c r="E58" i="27"/>
  <c r="D58" i="27"/>
  <c r="E57" i="27"/>
  <c r="D57" i="27"/>
  <c r="E56" i="27"/>
  <c r="D56" i="27"/>
  <c r="E55" i="27"/>
  <c r="D55" i="27"/>
  <c r="E54" i="27"/>
  <c r="D54" i="27"/>
  <c r="E53" i="27"/>
  <c r="D53" i="27"/>
  <c r="E52" i="27"/>
  <c r="D52" i="27"/>
  <c r="E51" i="27"/>
  <c r="D51" i="27"/>
  <c r="E50" i="27"/>
  <c r="D50" i="27"/>
  <c r="E49" i="27"/>
  <c r="D49" i="27"/>
  <c r="E48" i="27"/>
  <c r="D48" i="27"/>
  <c r="E47" i="27"/>
  <c r="D47" i="27"/>
  <c r="E46" i="27"/>
  <c r="D46" i="27"/>
  <c r="E45" i="27"/>
  <c r="D45" i="27"/>
  <c r="E44" i="27"/>
  <c r="D44" i="27"/>
  <c r="E43" i="27"/>
  <c r="D43" i="27"/>
  <c r="E42" i="27"/>
  <c r="D42" i="27"/>
  <c r="E41" i="27"/>
  <c r="D41" i="27"/>
  <c r="E40" i="27"/>
  <c r="D40" i="27"/>
  <c r="E39" i="27"/>
  <c r="D39" i="27"/>
  <c r="E38" i="27"/>
  <c r="D38" i="27"/>
  <c r="E37" i="27"/>
  <c r="D37" i="27"/>
  <c r="E36" i="27"/>
  <c r="D36" i="27"/>
  <c r="E35" i="27"/>
  <c r="D35" i="27"/>
  <c r="E34" i="27"/>
  <c r="D34" i="27"/>
  <c r="E33" i="27"/>
  <c r="D33" i="27"/>
  <c r="E32" i="27"/>
  <c r="D32" i="27"/>
  <c r="E31" i="27"/>
  <c r="D31" i="27"/>
  <c r="E30" i="27"/>
  <c r="D30" i="27"/>
  <c r="E29" i="27"/>
  <c r="D29" i="27"/>
  <c r="E28" i="27"/>
  <c r="D28" i="27"/>
  <c r="E27" i="27"/>
  <c r="D27" i="27"/>
  <c r="E26" i="27"/>
  <c r="D26" i="27"/>
  <c r="E25" i="27"/>
  <c r="D25" i="27"/>
  <c r="E24" i="27"/>
  <c r="D24" i="27"/>
  <c r="E23" i="27"/>
  <c r="D23" i="27"/>
  <c r="D22" i="27"/>
  <c r="E22" i="27" s="1"/>
  <c r="D21" i="27"/>
  <c r="E21" i="27" s="1"/>
  <c r="D20" i="27"/>
  <c r="E20" i="27" s="1"/>
  <c r="D19" i="27"/>
  <c r="E19" i="27" s="1"/>
  <c r="B16" i="27"/>
  <c r="B15" i="27"/>
  <c r="C11" i="27"/>
  <c r="C12" i="27" s="1"/>
  <c r="D7" i="27"/>
  <c r="M5" i="27"/>
  <c r="L5" i="27"/>
  <c r="K5" i="27"/>
  <c r="J5" i="27"/>
  <c r="I5" i="27"/>
  <c r="H5" i="27"/>
  <c r="G5" i="27"/>
  <c r="E88" i="26"/>
  <c r="D88" i="26"/>
  <c r="E87" i="26"/>
  <c r="D87" i="26"/>
  <c r="E86" i="26"/>
  <c r="D86" i="26"/>
  <c r="E85" i="26"/>
  <c r="D85" i="26"/>
  <c r="E84" i="26"/>
  <c r="D84" i="26"/>
  <c r="E83" i="26"/>
  <c r="D83" i="26"/>
  <c r="E82" i="26"/>
  <c r="D82" i="26"/>
  <c r="E81" i="26"/>
  <c r="D81" i="26"/>
  <c r="E80" i="26"/>
  <c r="D80" i="26"/>
  <c r="E79" i="26"/>
  <c r="D79" i="26"/>
  <c r="E78" i="26"/>
  <c r="D78" i="26"/>
  <c r="E77" i="26"/>
  <c r="D77" i="26"/>
  <c r="E76" i="26"/>
  <c r="D76" i="26"/>
  <c r="E75" i="26"/>
  <c r="D75" i="26"/>
  <c r="E74" i="26"/>
  <c r="D74" i="26"/>
  <c r="E73" i="26"/>
  <c r="D73" i="26"/>
  <c r="E72" i="26"/>
  <c r="D72" i="26"/>
  <c r="E71" i="26"/>
  <c r="D71" i="26"/>
  <c r="E70" i="26"/>
  <c r="D70" i="26"/>
  <c r="E69" i="26"/>
  <c r="D69" i="26"/>
  <c r="E68" i="26"/>
  <c r="D68" i="26"/>
  <c r="E67" i="26"/>
  <c r="D67" i="26"/>
  <c r="E66" i="26"/>
  <c r="D66" i="26"/>
  <c r="E65" i="26"/>
  <c r="D65" i="26"/>
  <c r="E64" i="26"/>
  <c r="D64" i="26"/>
  <c r="E63" i="26"/>
  <c r="D63" i="26"/>
  <c r="E62" i="26"/>
  <c r="D62" i="26"/>
  <c r="E61" i="26"/>
  <c r="D61" i="26"/>
  <c r="E60" i="26"/>
  <c r="D60" i="26"/>
  <c r="E59" i="26"/>
  <c r="D59" i="26"/>
  <c r="E58" i="26"/>
  <c r="D58" i="26"/>
  <c r="E57" i="26"/>
  <c r="D57" i="26"/>
  <c r="E56" i="26"/>
  <c r="D56" i="26"/>
  <c r="E55" i="26"/>
  <c r="D55" i="26"/>
  <c r="E54" i="26"/>
  <c r="D54" i="26"/>
  <c r="E53" i="26"/>
  <c r="D53" i="26"/>
  <c r="E52" i="26"/>
  <c r="D52" i="26"/>
  <c r="E51" i="26"/>
  <c r="D51" i="26"/>
  <c r="E50" i="26"/>
  <c r="D50" i="26"/>
  <c r="E49" i="26"/>
  <c r="D49" i="26"/>
  <c r="E48" i="26"/>
  <c r="D48" i="26"/>
  <c r="E47" i="26"/>
  <c r="D47" i="26"/>
  <c r="E46" i="26"/>
  <c r="D46" i="26"/>
  <c r="E45" i="26"/>
  <c r="D45" i="26"/>
  <c r="E44" i="26"/>
  <c r="D44" i="26"/>
  <c r="E43" i="26"/>
  <c r="D43" i="26"/>
  <c r="E42" i="26"/>
  <c r="D42" i="26"/>
  <c r="E41" i="26"/>
  <c r="D41" i="26"/>
  <c r="E40" i="26"/>
  <c r="D40" i="26"/>
  <c r="E39" i="26"/>
  <c r="D39" i="26"/>
  <c r="E38" i="26"/>
  <c r="D38" i="26"/>
  <c r="E37" i="26"/>
  <c r="D37" i="26"/>
  <c r="E36" i="26"/>
  <c r="D36" i="26"/>
  <c r="E35" i="26"/>
  <c r="D35" i="26"/>
  <c r="E34" i="26"/>
  <c r="D34" i="26"/>
  <c r="E33" i="26"/>
  <c r="D33" i="26"/>
  <c r="E32" i="26"/>
  <c r="D32" i="26"/>
  <c r="E31" i="26"/>
  <c r="D31" i="26"/>
  <c r="E30" i="26"/>
  <c r="D30" i="26"/>
  <c r="E29" i="26"/>
  <c r="D29" i="26"/>
  <c r="E28" i="26"/>
  <c r="D28" i="26"/>
  <c r="E27" i="26"/>
  <c r="D27" i="26"/>
  <c r="E26" i="26"/>
  <c r="D26" i="26"/>
  <c r="E25" i="26"/>
  <c r="D25" i="26"/>
  <c r="E24" i="26"/>
  <c r="D24" i="26"/>
  <c r="E23" i="26"/>
  <c r="D23" i="26"/>
  <c r="D22" i="26"/>
  <c r="E22" i="26" s="1"/>
  <c r="D21" i="26"/>
  <c r="E21" i="26" s="1"/>
  <c r="D20" i="26"/>
  <c r="E20" i="26" s="1"/>
  <c r="D19" i="26"/>
  <c r="E19" i="26" s="1"/>
  <c r="B16" i="26"/>
  <c r="B15" i="26"/>
  <c r="C11" i="26"/>
  <c r="C12" i="26" s="1"/>
  <c r="D7" i="26"/>
  <c r="M5" i="26"/>
  <c r="L5" i="26"/>
  <c r="K5" i="26"/>
  <c r="J5" i="26"/>
  <c r="I5" i="26"/>
  <c r="H5" i="26"/>
  <c r="G5" i="26"/>
  <c r="E88" i="25"/>
  <c r="D88" i="25"/>
  <c r="E87" i="25"/>
  <c r="D87" i="25"/>
  <c r="E86" i="25"/>
  <c r="D86" i="25"/>
  <c r="E85" i="25"/>
  <c r="D85" i="25"/>
  <c r="E84" i="25"/>
  <c r="D84" i="25"/>
  <c r="E83" i="25"/>
  <c r="D83" i="25"/>
  <c r="E82" i="25"/>
  <c r="D82" i="25"/>
  <c r="E81" i="25"/>
  <c r="D81" i="25"/>
  <c r="E80" i="25"/>
  <c r="D80" i="25"/>
  <c r="E79" i="25"/>
  <c r="D79" i="25"/>
  <c r="E78" i="25"/>
  <c r="D78" i="25"/>
  <c r="E77" i="25"/>
  <c r="D77" i="25"/>
  <c r="E76" i="25"/>
  <c r="D76" i="25"/>
  <c r="E75" i="25"/>
  <c r="D75" i="25"/>
  <c r="E74" i="25"/>
  <c r="D74" i="25"/>
  <c r="E73" i="25"/>
  <c r="D73" i="25"/>
  <c r="E72" i="25"/>
  <c r="D72" i="25"/>
  <c r="E71" i="25"/>
  <c r="D71" i="25"/>
  <c r="E70" i="25"/>
  <c r="D70" i="25"/>
  <c r="E69" i="25"/>
  <c r="D69" i="25"/>
  <c r="E68" i="25"/>
  <c r="D68" i="25"/>
  <c r="E67" i="25"/>
  <c r="D67" i="25"/>
  <c r="E66" i="25"/>
  <c r="D66" i="25"/>
  <c r="E65" i="25"/>
  <c r="D65" i="25"/>
  <c r="E64" i="25"/>
  <c r="D64" i="25"/>
  <c r="E63" i="25"/>
  <c r="D63" i="25"/>
  <c r="E62" i="25"/>
  <c r="D62" i="25"/>
  <c r="E61" i="25"/>
  <c r="D61" i="25"/>
  <c r="E60" i="25"/>
  <c r="D60" i="25"/>
  <c r="E59" i="25"/>
  <c r="D59" i="25"/>
  <c r="E58" i="25"/>
  <c r="D58" i="25"/>
  <c r="E57" i="25"/>
  <c r="D57" i="25"/>
  <c r="E56" i="25"/>
  <c r="D56" i="25"/>
  <c r="E55" i="25"/>
  <c r="D55" i="25"/>
  <c r="E54" i="25"/>
  <c r="D54" i="25"/>
  <c r="E53" i="25"/>
  <c r="D53" i="25"/>
  <c r="E52" i="25"/>
  <c r="D52" i="25"/>
  <c r="E51" i="25"/>
  <c r="D51" i="25"/>
  <c r="E50" i="25"/>
  <c r="D50" i="25"/>
  <c r="E49" i="25"/>
  <c r="D49" i="25"/>
  <c r="E48" i="25"/>
  <c r="D48" i="25"/>
  <c r="E47" i="25"/>
  <c r="D47" i="25"/>
  <c r="E46" i="25"/>
  <c r="D46" i="25"/>
  <c r="E45" i="25"/>
  <c r="D45" i="25"/>
  <c r="E44" i="25"/>
  <c r="D44" i="25"/>
  <c r="E43" i="25"/>
  <c r="D43" i="25"/>
  <c r="E42" i="25"/>
  <c r="D42" i="25"/>
  <c r="E41" i="25"/>
  <c r="D41" i="25"/>
  <c r="E40" i="25"/>
  <c r="D40" i="25"/>
  <c r="E39" i="25"/>
  <c r="D39" i="25"/>
  <c r="E38" i="25"/>
  <c r="D38" i="25"/>
  <c r="E37" i="25"/>
  <c r="D37" i="25"/>
  <c r="E36" i="25"/>
  <c r="D36" i="25"/>
  <c r="E35" i="25"/>
  <c r="D35" i="25"/>
  <c r="E34" i="25"/>
  <c r="D34" i="25"/>
  <c r="E33" i="25"/>
  <c r="D33" i="25"/>
  <c r="E32" i="25"/>
  <c r="D32" i="25"/>
  <c r="E31" i="25"/>
  <c r="D31" i="25"/>
  <c r="E30" i="25"/>
  <c r="D30" i="25"/>
  <c r="E29" i="25"/>
  <c r="D29" i="25"/>
  <c r="E28" i="25"/>
  <c r="D28" i="25"/>
  <c r="E27" i="25"/>
  <c r="D27" i="25"/>
  <c r="E26" i="25"/>
  <c r="D26" i="25"/>
  <c r="E25" i="25"/>
  <c r="D25" i="25"/>
  <c r="E24" i="25"/>
  <c r="D24" i="25"/>
  <c r="E23" i="25"/>
  <c r="D23" i="25"/>
  <c r="D22" i="25"/>
  <c r="E22" i="25" s="1"/>
  <c r="D21" i="25"/>
  <c r="E21" i="25" s="1"/>
  <c r="D20" i="25"/>
  <c r="E20" i="25" s="1"/>
  <c r="D19" i="25"/>
  <c r="E19" i="25" s="1"/>
  <c r="B16" i="25"/>
  <c r="B15" i="25"/>
  <c r="D15" i="25" s="1"/>
  <c r="C11" i="25"/>
  <c r="C12" i="25" s="1"/>
  <c r="D7" i="25"/>
  <c r="M5" i="25"/>
  <c r="L5" i="25"/>
  <c r="K5" i="25"/>
  <c r="J5" i="25"/>
  <c r="I5" i="25"/>
  <c r="H5" i="25"/>
  <c r="G5" i="25"/>
  <c r="D88" i="23"/>
  <c r="E88" i="23" s="1"/>
  <c r="E87" i="23"/>
  <c r="D87" i="23"/>
  <c r="E86" i="23"/>
  <c r="D86" i="23"/>
  <c r="E85" i="23"/>
  <c r="D85" i="23"/>
  <c r="E84" i="23"/>
  <c r="D84" i="23"/>
  <c r="E83" i="23"/>
  <c r="D83" i="23"/>
  <c r="E82" i="23"/>
  <c r="D82" i="23"/>
  <c r="E81" i="23"/>
  <c r="D81" i="23"/>
  <c r="E80" i="23"/>
  <c r="D80" i="23"/>
  <c r="E79" i="23"/>
  <c r="D79" i="23"/>
  <c r="E78" i="23"/>
  <c r="D78" i="23"/>
  <c r="E77" i="23"/>
  <c r="D77" i="23"/>
  <c r="E76" i="23"/>
  <c r="D76" i="23"/>
  <c r="E75" i="23"/>
  <c r="D75" i="23"/>
  <c r="E74" i="23"/>
  <c r="D74" i="23"/>
  <c r="E73" i="23"/>
  <c r="D73" i="23"/>
  <c r="E72" i="23"/>
  <c r="D72" i="23"/>
  <c r="E71" i="23"/>
  <c r="D71" i="23"/>
  <c r="E70" i="23"/>
  <c r="D70" i="23"/>
  <c r="E69" i="23"/>
  <c r="D69" i="23"/>
  <c r="E68" i="23"/>
  <c r="D68" i="23"/>
  <c r="E67" i="23"/>
  <c r="D67" i="23"/>
  <c r="E66" i="23"/>
  <c r="D66" i="23"/>
  <c r="E65" i="23"/>
  <c r="D65" i="23"/>
  <c r="E64" i="23"/>
  <c r="D64" i="23"/>
  <c r="E63" i="23"/>
  <c r="D63" i="23"/>
  <c r="E62" i="23"/>
  <c r="D62" i="23"/>
  <c r="E61" i="23"/>
  <c r="D61" i="23"/>
  <c r="E60" i="23"/>
  <c r="D60" i="23"/>
  <c r="E59" i="23"/>
  <c r="D59" i="23"/>
  <c r="E58" i="23"/>
  <c r="D58" i="23"/>
  <c r="E57" i="23"/>
  <c r="D57" i="23"/>
  <c r="D56" i="23"/>
  <c r="E56" i="23" s="1"/>
  <c r="E55" i="23"/>
  <c r="D55" i="23"/>
  <c r="E54" i="23"/>
  <c r="D54" i="23"/>
  <c r="E53" i="23"/>
  <c r="D53" i="23"/>
  <c r="E52" i="23"/>
  <c r="D52" i="23"/>
  <c r="E51" i="23"/>
  <c r="D51" i="23"/>
  <c r="E50" i="23"/>
  <c r="D50" i="23"/>
  <c r="E49" i="23"/>
  <c r="D49" i="23"/>
  <c r="E48" i="23"/>
  <c r="D48" i="23"/>
  <c r="E47" i="23"/>
  <c r="D47" i="23"/>
  <c r="E46" i="23"/>
  <c r="D46" i="23"/>
  <c r="E45" i="23"/>
  <c r="D45" i="23"/>
  <c r="E44" i="23"/>
  <c r="D44" i="23"/>
  <c r="E43" i="23"/>
  <c r="D43" i="23"/>
  <c r="E42" i="23"/>
  <c r="D42" i="23"/>
  <c r="E41" i="23"/>
  <c r="D41" i="23"/>
  <c r="E40" i="23"/>
  <c r="D40" i="23"/>
  <c r="E39" i="23"/>
  <c r="D39" i="23"/>
  <c r="E38" i="23"/>
  <c r="D38" i="23"/>
  <c r="E37" i="23"/>
  <c r="D37" i="23"/>
  <c r="E36" i="23"/>
  <c r="D36" i="23"/>
  <c r="E35" i="23"/>
  <c r="D35" i="23"/>
  <c r="E34" i="23"/>
  <c r="D34" i="23"/>
  <c r="E33" i="23"/>
  <c r="D33" i="23"/>
  <c r="E32" i="23"/>
  <c r="D32" i="23"/>
  <c r="E31" i="23"/>
  <c r="D31" i="23"/>
  <c r="E30" i="23"/>
  <c r="D30" i="23"/>
  <c r="E29" i="23"/>
  <c r="D29" i="23"/>
  <c r="E28" i="23"/>
  <c r="D28" i="23"/>
  <c r="E27" i="23"/>
  <c r="D27" i="23"/>
  <c r="E26" i="23"/>
  <c r="D26" i="23"/>
  <c r="E25" i="23"/>
  <c r="D25" i="23"/>
  <c r="E24" i="23"/>
  <c r="D24" i="23"/>
  <c r="E23" i="23"/>
  <c r="D23" i="23"/>
  <c r="D22" i="23"/>
  <c r="E22" i="23" s="1"/>
  <c r="D21" i="23"/>
  <c r="E21" i="23" s="1"/>
  <c r="D20" i="23"/>
  <c r="E20" i="23" s="1"/>
  <c r="D19" i="23"/>
  <c r="E19" i="23" s="1"/>
  <c r="B16" i="23"/>
  <c r="B15" i="23"/>
  <c r="D15" i="23" s="1"/>
  <c r="C11" i="23"/>
  <c r="C12" i="23" s="1"/>
  <c r="D7" i="23"/>
  <c r="M5" i="23"/>
  <c r="L5" i="23"/>
  <c r="K5" i="23"/>
  <c r="J5" i="23"/>
  <c r="I5" i="23"/>
  <c r="H5" i="23"/>
  <c r="G5" i="23"/>
  <c r="D43" i="18"/>
  <c r="E43" i="18"/>
  <c r="D44" i="18"/>
  <c r="E44" i="18" s="1"/>
  <c r="D45" i="18"/>
  <c r="E45" i="18"/>
  <c r="D46" i="18"/>
  <c r="E46" i="18"/>
  <c r="D47" i="18"/>
  <c r="E47" i="18"/>
  <c r="D48" i="18"/>
  <c r="E48" i="18"/>
  <c r="D49" i="18"/>
  <c r="E49" i="18"/>
  <c r="D50" i="18"/>
  <c r="E50" i="18"/>
  <c r="D51" i="18"/>
  <c r="E51" i="18" s="1"/>
  <c r="D52" i="18"/>
  <c r="E52" i="18"/>
  <c r="D53" i="18"/>
  <c r="E53" i="18"/>
  <c r="D54" i="18"/>
  <c r="E54" i="18"/>
  <c r="D55" i="18"/>
  <c r="E55" i="18"/>
  <c r="D56" i="18"/>
  <c r="E56" i="18"/>
  <c r="D57" i="18"/>
  <c r="E57" i="18"/>
  <c r="D58" i="18"/>
  <c r="E58" i="18"/>
  <c r="D59" i="18"/>
  <c r="E59" i="18"/>
  <c r="D60" i="18"/>
  <c r="E60" i="18"/>
  <c r="D61" i="18"/>
  <c r="E61" i="18"/>
  <c r="D62" i="18"/>
  <c r="E62" i="18"/>
  <c r="D63" i="18"/>
  <c r="E63" i="18"/>
  <c r="D64" i="18"/>
  <c r="E64" i="18"/>
  <c r="D65" i="18"/>
  <c r="E65" i="18"/>
  <c r="D66" i="18"/>
  <c r="E66" i="18"/>
  <c r="D67" i="18"/>
  <c r="E67" i="18"/>
  <c r="D68" i="18"/>
  <c r="E68" i="18"/>
  <c r="D69" i="18"/>
  <c r="E69" i="18"/>
  <c r="D70" i="18"/>
  <c r="E70" i="18"/>
  <c r="D71" i="18"/>
  <c r="E71" i="18"/>
  <c r="D72" i="18"/>
  <c r="E72" i="18"/>
  <c r="D73" i="18"/>
  <c r="E73" i="18"/>
  <c r="D74" i="18"/>
  <c r="E74" i="18"/>
  <c r="D75" i="18"/>
  <c r="E75" i="18"/>
  <c r="D76" i="18"/>
  <c r="E76" i="18"/>
  <c r="D77" i="18"/>
  <c r="E77" i="18"/>
  <c r="D78" i="18"/>
  <c r="E78" i="18"/>
  <c r="D79" i="18"/>
  <c r="E79" i="18"/>
  <c r="D80" i="18"/>
  <c r="E80" i="18"/>
  <c r="D81" i="18"/>
  <c r="E81" i="18"/>
  <c r="D82" i="18"/>
  <c r="E82" i="18"/>
  <c r="D83" i="18"/>
  <c r="E83" i="18"/>
  <c r="D84" i="18"/>
  <c r="E84" i="18"/>
  <c r="D85" i="18"/>
  <c r="E85" i="18"/>
  <c r="D86" i="18"/>
  <c r="E86" i="18"/>
  <c r="D87" i="18"/>
  <c r="E87" i="18"/>
  <c r="D88" i="18"/>
  <c r="E88" i="18" s="1"/>
  <c r="D16" i="25" l="1"/>
  <c r="D16" i="23"/>
  <c r="D16" i="27"/>
  <c r="D16" i="26"/>
  <c r="D15" i="28"/>
  <c r="D15" i="27"/>
  <c r="D15" i="26"/>
  <c r="E43" i="19"/>
  <c r="D43" i="19"/>
  <c r="E42" i="19"/>
  <c r="D42" i="19"/>
  <c r="E41" i="19"/>
  <c r="D41" i="19"/>
  <c r="E40" i="19"/>
  <c r="D40" i="19"/>
  <c r="E39" i="19"/>
  <c r="D39" i="19"/>
  <c r="E38" i="19"/>
  <c r="D38" i="19"/>
  <c r="E37" i="19"/>
  <c r="D37" i="19"/>
  <c r="E36" i="19"/>
  <c r="D36" i="19"/>
  <c r="E35" i="19"/>
  <c r="D35" i="19"/>
  <c r="E34" i="19"/>
  <c r="D34" i="19"/>
  <c r="E33" i="19"/>
  <c r="D33" i="19"/>
  <c r="E32" i="19"/>
  <c r="D32" i="19"/>
  <c r="E31" i="19"/>
  <c r="D31" i="19"/>
  <c r="E30" i="19"/>
  <c r="D30" i="19"/>
  <c r="E29" i="19"/>
  <c r="D29" i="19"/>
  <c r="E28" i="19"/>
  <c r="D28" i="19"/>
  <c r="E27" i="19"/>
  <c r="D27" i="19"/>
  <c r="E26" i="19"/>
  <c r="D26" i="19"/>
  <c r="E25" i="19"/>
  <c r="D25" i="19"/>
  <c r="E24" i="19"/>
  <c r="D24" i="19"/>
  <c r="E23" i="19"/>
  <c r="D23" i="19"/>
  <c r="E22" i="19"/>
  <c r="D22" i="19"/>
  <c r="E21" i="19"/>
  <c r="D21" i="19"/>
  <c r="E20" i="19"/>
  <c r="D20" i="19"/>
  <c r="E19" i="19"/>
  <c r="D19" i="19"/>
  <c r="B16" i="19"/>
  <c r="B15" i="19"/>
  <c r="D15" i="19" s="1"/>
  <c r="C11" i="19"/>
  <c r="C12" i="19" s="1"/>
  <c r="D7" i="19"/>
  <c r="M5" i="19"/>
  <c r="L5" i="19"/>
  <c r="K5" i="19"/>
  <c r="J5" i="19"/>
  <c r="I5" i="19"/>
  <c r="H5" i="19"/>
  <c r="G5" i="19"/>
  <c r="D16" i="19" l="1"/>
  <c r="D42" i="18"/>
  <c r="E42" i="18" s="1"/>
  <c r="D41" i="18"/>
  <c r="E41" i="18" s="1"/>
  <c r="D40" i="18"/>
  <c r="E40" i="18" s="1"/>
  <c r="D39" i="18"/>
  <c r="E39" i="18" s="1"/>
  <c r="D38" i="18"/>
  <c r="E38" i="18" s="1"/>
  <c r="D37" i="18"/>
  <c r="E37" i="18" s="1"/>
  <c r="D36" i="18"/>
  <c r="E36" i="18" s="1"/>
  <c r="D35" i="18"/>
  <c r="E35" i="18" s="1"/>
  <c r="D34" i="18"/>
  <c r="E34" i="18" s="1"/>
  <c r="D33" i="18"/>
  <c r="E33" i="18" s="1"/>
  <c r="D32" i="18"/>
  <c r="E32" i="18" s="1"/>
  <c r="D31" i="18"/>
  <c r="E31" i="18" s="1"/>
  <c r="D30" i="18"/>
  <c r="E30" i="18" s="1"/>
  <c r="D29" i="18"/>
  <c r="E29" i="18" s="1"/>
  <c r="D28" i="18"/>
  <c r="E28" i="18" s="1"/>
  <c r="D27" i="18"/>
  <c r="E27" i="18" s="1"/>
  <c r="D26" i="18"/>
  <c r="E26" i="18" s="1"/>
  <c r="D25" i="18"/>
  <c r="E25" i="18" s="1"/>
  <c r="D24" i="18"/>
  <c r="E24" i="18" s="1"/>
  <c r="D23" i="18"/>
  <c r="E23" i="18" s="1"/>
  <c r="D22" i="18"/>
  <c r="E22" i="18" s="1"/>
  <c r="D21" i="18"/>
  <c r="E21" i="18" s="1"/>
  <c r="D20" i="18"/>
  <c r="E20" i="18" s="1"/>
  <c r="D19" i="18"/>
  <c r="E19" i="18" s="1"/>
  <c r="B16" i="18"/>
  <c r="B15" i="18"/>
  <c r="D15" i="18" s="1"/>
  <c r="C11" i="18"/>
  <c r="C12" i="18" s="1"/>
  <c r="D7" i="18"/>
  <c r="M5" i="18"/>
  <c r="L5" i="18"/>
  <c r="K5" i="18"/>
  <c r="J5" i="18"/>
  <c r="I5" i="18"/>
  <c r="H5" i="18"/>
  <c r="G5" i="18"/>
  <c r="D16" i="18" l="1"/>
</calcChain>
</file>

<file path=xl/sharedStrings.xml><?xml version="1.0" encoding="utf-8"?>
<sst xmlns="http://schemas.openxmlformats.org/spreadsheetml/2006/main" count="296" uniqueCount="77">
  <si>
    <t>-3s</t>
  </si>
  <si>
    <t>-2s</t>
  </si>
  <si>
    <t>-1s</t>
  </si>
  <si>
    <t>MW</t>
  </si>
  <si>
    <t>+1s</t>
  </si>
  <si>
    <t>+2s</t>
  </si>
  <si>
    <t>+3s</t>
  </si>
  <si>
    <t>mmol/l</t>
  </si>
  <si>
    <t>Lot</t>
  </si>
  <si>
    <t>VK%</t>
  </si>
  <si>
    <t>Abw.</t>
  </si>
  <si>
    <t>© 2016 mqzh.ch</t>
  </si>
  <si>
    <t>info@mqzh.ch, www.mqzh.ch</t>
  </si>
  <si>
    <t>Sysmex</t>
  </si>
  <si>
    <t>WBC</t>
  </si>
  <si>
    <t>EightChek</t>
  </si>
  <si>
    <t>RBC</t>
  </si>
  <si>
    <t>HGB</t>
  </si>
  <si>
    <t>MCHC</t>
  </si>
  <si>
    <t>PLT</t>
  </si>
  <si>
    <t>MCH</t>
  </si>
  <si>
    <t>HCT</t>
  </si>
  <si>
    <t>g/dL</t>
  </si>
  <si>
    <t>G/L</t>
  </si>
  <si>
    <t>pg</t>
  </si>
  <si>
    <t>%</t>
  </si>
  <si>
    <t>T/L</t>
  </si>
  <si>
    <t>MCV</t>
  </si>
  <si>
    <t>g/dl</t>
  </si>
  <si>
    <t>Contrôle interne de la qualité</t>
  </si>
  <si>
    <t>Analyse</t>
  </si>
  <si>
    <t>Contrôle</t>
  </si>
  <si>
    <t>Consigne</t>
  </si>
  <si>
    <t>Devrait standard ab. (s)</t>
  </si>
  <si>
    <t>Tolérance Qualab</t>
  </si>
  <si>
    <t>Gamme du fabricant : de :</t>
  </si>
  <si>
    <t>Consigne recommandée :</t>
  </si>
  <si>
    <t>Cible recommandée s :</t>
  </si>
  <si>
    <t>Valeurs actuelles (calculées à partir des valeurs mesurées)</t>
  </si>
  <si>
    <t>Valeur moyenne</t>
  </si>
  <si>
    <t>Standard ab.</t>
  </si>
  <si>
    <t>MQ Zurich</t>
  </si>
  <si>
    <t>Version 1.6 du 6.4.2016</t>
  </si>
  <si>
    <t>Ce fichier Excel ne contient pas de macros ou de programmes cachés et n'est pas protégé.</t>
  </si>
  <si>
    <t>Ce fichier peut être téléchargé gratuitement sur le site www.mqzh.ch sous la rubrique HELP.</t>
  </si>
  <si>
    <t>Le fichier peut être modifié et copié pour un usage personnel.</t>
  </si>
  <si>
    <t>La distribution et la publication de ce fichier, ainsi que les versions modifiées, ne sont autorisées qu'après consultation de MQ Zurich.</t>
  </si>
  <si>
    <t>© 2016 Verein für medizinische Qualitätkontrolle, Universitätsspital Zürich, CH 8091 Zürich</t>
  </si>
  <si>
    <t>Préparation d'une nouvelle carte de contrôle</t>
  </si>
  <si>
    <t>Cliquez avec le bouton droit de la souris sur le modèle, "Déplacer ou copier...".</t>
  </si>
  <si>
    <t>Cochez "Créer une copie" et insérez le nouveau tableau.</t>
  </si>
  <si>
    <t>La nouvelle feuille de calcul s'appelle désormais "Modèle (2)".</t>
  </si>
  <si>
    <t>Cliquez avec le bouton droit de la souris sur "Template (2)", "Rename".</t>
  </si>
  <si>
    <t>Vous pouvez maintenant donner un nouveau nom à la feuille de calcul, par exemple "Glucose".</t>
  </si>
  <si>
    <t xml:space="preserve">Important : les espaces ne sont pas autorisés. Pour la séparation, vous pouvez utiliser "_". </t>
  </si>
  <si>
    <t>Par exemple, "Glucose_Level_1".</t>
  </si>
  <si>
    <t>Remplissez maintenant les quatre champs verts supérieurs avec les noms de l'analyse et du contrôle.</t>
  </si>
  <si>
    <t>Allez ensuite sur http://qualab.ch/index.php?TPL=10078 et recherchez la tolérance Qualab actuelle.</t>
  </si>
  <si>
    <t>Celle-ci est saisie dans le champ C9</t>
  </si>
  <si>
    <t>Entrez la gamme de contrôle du fabricant dans les champs C10 et D10.</t>
  </si>
  <si>
    <t>Juste en dessous, une valeur cible recommandée et un écart-type maximal recommandé sont automatiquement calculés.</t>
  </si>
  <si>
    <t>Ces valeurs doivent maintenant être saisies manuellement dans les champs verts de la valeur cible et de l'écart type cible !</t>
  </si>
  <si>
    <t>Les valeurs peuvent être arrondies vers le haut ou vers le bas de manière raisonnable.</t>
  </si>
  <si>
    <t>Saisie des valeurs mesurées</t>
  </si>
  <si>
    <t>Dans le tableau vert avec le titre Date/Valeur/Employé vous pouvez maintenant entrer toutes les valeurs en continu.</t>
  </si>
  <si>
    <t>Après 27 valeurs mesurées, un nouveau tableau doit être créé.</t>
  </si>
  <si>
    <t>Évaluation des données</t>
  </si>
  <si>
    <t xml:space="preserve">Dans les trois situations suivantes, il y a une alarme de contrôle de la qualité. </t>
  </si>
  <si>
    <t>Cela signifie que l'analyse doit être interrompue jusqu'à ce que le problème soit résolu.</t>
  </si>
  <si>
    <t>1. une valeur mesurée est en dehors de la ligne rouge (1-3s)</t>
  </si>
  <si>
    <t>2. deux lectures consécutives sont en dehors de la même ligne jaune (2-2s)</t>
  </si>
  <si>
    <t>3. une valeur mesurée se situe en dehors de la ligne jaune et la valeur suivante se situe en dehors de l'autre ligne jaune (R-4s)</t>
  </si>
  <si>
    <t>-&gt; voir les exemples CHOL_1, CHOL_2 et CHOL_3</t>
  </si>
  <si>
    <t>(Ces trois exemples de feuilles de calcul peuvent bien sûr être supprimés : cliquez avec le bouton droit de la souris et "Supprimer")</t>
  </si>
  <si>
    <t>Date</t>
  </si>
  <si>
    <t>Valeur</t>
  </si>
  <si>
    <t xml:space="preserve">Collabo.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</si>
</sst>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_ ;\-#,##0\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42">
    <xf numFmtId="0" fontId="0" fillId="0" borderId="0" xfId="0"/>
    <xf numFmtId="2" fontId="0" fillId="0" borderId="0" xfId="0" applyNumberFormat="1"/>
    <xf numFmtId="0" fontId="1" fillId="0" borderId="0" xfId="0" applyFont="1"/>
    <xf numFmtId="0" fontId="3" fillId="0" borderId="0" xfId="0" applyFont="1"/>
    <xf numFmtId="0" fontId="3" fillId="2" borderId="1" xfId="0" applyFont="1" applyFill="1" applyBorder="1"/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5" fillId="0" borderId="0" xfId="0" applyFont="1"/>
    <xf numFmtId="9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3" fillId="2" borderId="5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" fontId="3" fillId="2" borderId="7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2" fontId="5" fillId="0" borderId="0" xfId="0" applyNumberFormat="1" applyFont="1" applyAlignment="1">
      <alignment horizontal="left"/>
    </xf>
    <xf numFmtId="14" fontId="3" fillId="2" borderId="9" xfId="0" applyNumberFormat="1" applyFont="1" applyFill="1" applyBorder="1" applyAlignment="1">
      <alignment horizontal="center"/>
    </xf>
    <xf numFmtId="0" fontId="7" fillId="0" borderId="0" xfId="0" applyFont="1"/>
    <xf numFmtId="0" fontId="2" fillId="0" borderId="0" xfId="0" applyFont="1"/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8" fillId="0" borderId="0" xfId="0" applyFont="1"/>
    <xf numFmtId="14" fontId="3" fillId="2" borderId="10" xfId="0" applyNumberFormat="1" applyFont="1" applyFill="1" applyBorder="1" applyAlignment="1">
      <alignment horizontal="center"/>
    </xf>
    <xf numFmtId="2" fontId="3" fillId="2" borderId="11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3" fillId="0" borderId="0" xfId="0" applyFont="1"/>
    <xf numFmtId="2" fontId="13" fillId="0" borderId="0" xfId="0" applyNumberFormat="1" applyFont="1"/>
    <xf numFmtId="164" fontId="9" fillId="0" borderId="0" xfId="1" applyNumberFormat="1" applyFont="1" applyAlignment="1">
      <alignment horizontal="center"/>
    </xf>
    <xf numFmtId="0" fontId="10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quotePrefix="1"/>
    <xf numFmtId="0" fontId="4" fillId="0" borderId="0" xfId="0" applyFont="1"/>
    <xf numFmtId="0" fontId="6" fillId="0" borderId="0" xfId="0" applyFo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modèle!$I$18:$I$43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modèle!$F$18:$F$43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8E-4765-BEBB-1CACAAB09596}"/>
            </c:ext>
          </c:extLst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modèle!$J$18:$J$43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modèle!$F$18:$F$43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8E-4765-BEBB-1CACAAB09596}"/>
            </c:ext>
          </c:extLst>
        </c:ser>
        <c:ser>
          <c:idx val="0"/>
          <c:order val="2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modèle!$E$19:$E$43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modèle!$F$19:$F$43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C8E-4765-BEBB-1CACAAB09596}"/>
            </c:ext>
          </c:extLst>
        </c:ser>
        <c:ser>
          <c:idx val="3"/>
          <c:order val="3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modèle!$H$18:$H$43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modèle!$F$18:$F$43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C8E-4765-BEBB-1CACAAB09596}"/>
            </c:ext>
          </c:extLst>
        </c:ser>
        <c:ser>
          <c:idx val="4"/>
          <c:order val="4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modèle!$G$18:$G$43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modèle!$F$18:$F$43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C8E-4765-BEBB-1CACAAB09596}"/>
            </c:ext>
          </c:extLst>
        </c:ser>
        <c:ser>
          <c:idx val="5"/>
          <c:order val="5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modèle!$K$18:$K$43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modèle!$F$18:$F$43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C8E-4765-BEBB-1CACAAB09596}"/>
            </c:ext>
          </c:extLst>
        </c:ser>
        <c:ser>
          <c:idx val="6"/>
          <c:order val="6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modèle!$L$18:$L$43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modèle!$F$18:$F$43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C8E-4765-BEBB-1CACAAB09596}"/>
            </c:ext>
          </c:extLst>
        </c:ser>
        <c:ser>
          <c:idx val="7"/>
          <c:order val="7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modèle!$M$18:$M$43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modèle!$F$18:$F$43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C8E-4765-BEBB-1CACAAB09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586304"/>
        <c:axId val="387585520"/>
      </c:scatterChart>
      <c:valAx>
        <c:axId val="387586304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387585520"/>
        <c:crossesAt val="0"/>
        <c:crossBetween val="midCat"/>
        <c:majorUnit val="1"/>
      </c:valAx>
      <c:valAx>
        <c:axId val="387585520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87586304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HGB!$I$18:$I$88</c:f>
              <c:numCache>
                <c:formatCode>General</c:formatCode>
                <c:ptCount val="7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</c:numCache>
            </c:numRef>
          </c:xVal>
          <c:yVal>
            <c:numRef>
              <c:f>HGB!$F$18:$F$88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71-4046-A349-8C8EBDF31AF9}"/>
            </c:ext>
          </c:extLst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HGB!$J$18:$J$88</c:f>
              <c:numCache>
                <c:formatCode>General</c:formatCode>
                <c:ptCount val="7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</c:numCache>
            </c:numRef>
          </c:xVal>
          <c:yVal>
            <c:numRef>
              <c:f>HGB!$F$18:$F$88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71-4046-A349-8C8EBDF31AF9}"/>
            </c:ext>
          </c:extLst>
        </c:ser>
        <c:ser>
          <c:idx val="0"/>
          <c:order val="2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HGB!$E$19:$E$88</c:f>
              <c:numCache>
                <c:formatCode>General</c:formatCode>
                <c:ptCount val="7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</c:numCache>
            </c:numRef>
          </c:xVal>
          <c:yVal>
            <c:numRef>
              <c:f>HGB!$F$19:$F$88</c:f>
              <c:numCache>
                <c:formatCode>General</c:formatCode>
                <c:ptCount val="7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471-4046-A349-8C8EBDF31AF9}"/>
            </c:ext>
          </c:extLst>
        </c:ser>
        <c:ser>
          <c:idx val="3"/>
          <c:order val="3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HGB!$H$18:$H$88</c:f>
              <c:numCache>
                <c:formatCode>General</c:formatCode>
                <c:ptCount val="7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</c:numCache>
            </c:numRef>
          </c:xVal>
          <c:yVal>
            <c:numRef>
              <c:f>HGB!$F$18:$F$88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471-4046-A349-8C8EBDF31AF9}"/>
            </c:ext>
          </c:extLst>
        </c:ser>
        <c:ser>
          <c:idx val="4"/>
          <c:order val="4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HGB!$G$18:$G$88</c:f>
              <c:numCache>
                <c:formatCode>General</c:formatCode>
                <c:ptCount val="7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</c:numCache>
            </c:numRef>
          </c:xVal>
          <c:yVal>
            <c:numRef>
              <c:f>HGB!$F$18:$F$88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471-4046-A349-8C8EBDF31AF9}"/>
            </c:ext>
          </c:extLst>
        </c:ser>
        <c:ser>
          <c:idx val="5"/>
          <c:order val="5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HGB!$K$18:$K$88</c:f>
              <c:numCache>
                <c:formatCode>General</c:formatCode>
                <c:ptCount val="7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</c:numCache>
            </c:numRef>
          </c:xVal>
          <c:yVal>
            <c:numRef>
              <c:f>HGB!$F$18:$F$88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471-4046-A349-8C8EBDF31AF9}"/>
            </c:ext>
          </c:extLst>
        </c:ser>
        <c:ser>
          <c:idx val="6"/>
          <c:order val="6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HGB!$L$18:$L$88</c:f>
              <c:numCache>
                <c:formatCode>General</c:formatCode>
                <c:ptCount val="7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</c:numCache>
            </c:numRef>
          </c:xVal>
          <c:yVal>
            <c:numRef>
              <c:f>HGB!$F$18:$F$88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471-4046-A349-8C8EBDF31AF9}"/>
            </c:ext>
          </c:extLst>
        </c:ser>
        <c:ser>
          <c:idx val="7"/>
          <c:order val="7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HGB!$M$18:$M$88</c:f>
              <c:numCache>
                <c:formatCode>General</c:formatCode>
                <c:ptCount val="71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</c:numCache>
            </c:numRef>
          </c:xVal>
          <c:yVal>
            <c:numRef>
              <c:f>HGB!$F$18:$F$88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471-4046-A349-8C8EBDF3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583952"/>
        <c:axId val="387585912"/>
      </c:scatterChart>
      <c:valAx>
        <c:axId val="387583952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387585912"/>
        <c:crossesAt val="0"/>
        <c:crossBetween val="midCat"/>
        <c:majorUnit val="1"/>
      </c:valAx>
      <c:valAx>
        <c:axId val="387585912"/>
        <c:scaling>
          <c:orientation val="maxMin"/>
          <c:max val="7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87583952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WBC!$I$18:$I$88</c:f>
              <c:numCache>
                <c:formatCode>General</c:formatCode>
                <c:ptCount val="7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</c:numCache>
            </c:numRef>
          </c:xVal>
          <c:yVal>
            <c:numRef>
              <c:f>WBC!$F$18:$F$88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83-48E1-8827-84DEF78B3B30}"/>
            </c:ext>
          </c:extLst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WBC!$J$18:$J$88</c:f>
              <c:numCache>
                <c:formatCode>General</c:formatCode>
                <c:ptCount val="7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</c:numCache>
            </c:numRef>
          </c:xVal>
          <c:yVal>
            <c:numRef>
              <c:f>WBC!$F$18:$F$88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B83-48E1-8827-84DEF78B3B30}"/>
            </c:ext>
          </c:extLst>
        </c:ser>
        <c:ser>
          <c:idx val="0"/>
          <c:order val="2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WBC!$E$19:$E$88</c:f>
              <c:numCache>
                <c:formatCode>General</c:formatCode>
                <c:ptCount val="7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</c:numCache>
            </c:numRef>
          </c:xVal>
          <c:yVal>
            <c:numRef>
              <c:f>WBC!$F$19:$F$88</c:f>
              <c:numCache>
                <c:formatCode>General</c:formatCode>
                <c:ptCount val="7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B83-48E1-8827-84DEF78B3B30}"/>
            </c:ext>
          </c:extLst>
        </c:ser>
        <c:ser>
          <c:idx val="3"/>
          <c:order val="3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WBC!$H$18:$H$88</c:f>
              <c:numCache>
                <c:formatCode>General</c:formatCode>
                <c:ptCount val="7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</c:numCache>
            </c:numRef>
          </c:xVal>
          <c:yVal>
            <c:numRef>
              <c:f>WBC!$F$18:$F$88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B83-48E1-8827-84DEF78B3B30}"/>
            </c:ext>
          </c:extLst>
        </c:ser>
        <c:ser>
          <c:idx val="4"/>
          <c:order val="4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WBC!$G$18:$G$88</c:f>
              <c:numCache>
                <c:formatCode>General</c:formatCode>
                <c:ptCount val="7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</c:numCache>
            </c:numRef>
          </c:xVal>
          <c:yVal>
            <c:numRef>
              <c:f>WBC!$F$18:$F$88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B83-48E1-8827-84DEF78B3B30}"/>
            </c:ext>
          </c:extLst>
        </c:ser>
        <c:ser>
          <c:idx val="5"/>
          <c:order val="5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WBC!$K$18:$K$88</c:f>
              <c:numCache>
                <c:formatCode>General</c:formatCode>
                <c:ptCount val="7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</c:numCache>
            </c:numRef>
          </c:xVal>
          <c:yVal>
            <c:numRef>
              <c:f>WBC!$F$18:$F$88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B83-48E1-8827-84DEF78B3B30}"/>
            </c:ext>
          </c:extLst>
        </c:ser>
        <c:ser>
          <c:idx val="6"/>
          <c:order val="6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WBC!$L$18:$L$88</c:f>
              <c:numCache>
                <c:formatCode>General</c:formatCode>
                <c:ptCount val="7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</c:numCache>
            </c:numRef>
          </c:xVal>
          <c:yVal>
            <c:numRef>
              <c:f>WBC!$F$18:$F$88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B83-48E1-8827-84DEF78B3B30}"/>
            </c:ext>
          </c:extLst>
        </c:ser>
        <c:ser>
          <c:idx val="7"/>
          <c:order val="7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WBC!$M$18:$M$88</c:f>
              <c:numCache>
                <c:formatCode>General</c:formatCode>
                <c:ptCount val="71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</c:numCache>
            </c:numRef>
          </c:xVal>
          <c:yVal>
            <c:numRef>
              <c:f>WBC!$F$18:$F$88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B83-48E1-8827-84DEF78B3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583952"/>
        <c:axId val="387585912"/>
      </c:scatterChart>
      <c:valAx>
        <c:axId val="387583952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387585912"/>
        <c:crossesAt val="0"/>
        <c:crossBetween val="midCat"/>
        <c:majorUnit val="1"/>
      </c:valAx>
      <c:valAx>
        <c:axId val="387585912"/>
        <c:scaling>
          <c:orientation val="maxMin"/>
          <c:max val="7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87583952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RBC!$I$18:$I$88</c:f>
              <c:numCache>
                <c:formatCode>General</c:formatCode>
                <c:ptCount val="7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</c:numCache>
            </c:numRef>
          </c:xVal>
          <c:yVal>
            <c:numRef>
              <c:f>RBC!$F$18:$F$88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CE-42BD-AFF2-5F0B7E652421}"/>
            </c:ext>
          </c:extLst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RBC!$J$18:$J$88</c:f>
              <c:numCache>
                <c:formatCode>General</c:formatCode>
                <c:ptCount val="7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</c:numCache>
            </c:numRef>
          </c:xVal>
          <c:yVal>
            <c:numRef>
              <c:f>RBC!$F$18:$F$88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CE-42BD-AFF2-5F0B7E652421}"/>
            </c:ext>
          </c:extLst>
        </c:ser>
        <c:ser>
          <c:idx val="0"/>
          <c:order val="2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RBC!$E$19:$E$88</c:f>
              <c:numCache>
                <c:formatCode>General</c:formatCode>
                <c:ptCount val="7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</c:numCache>
            </c:numRef>
          </c:xVal>
          <c:yVal>
            <c:numRef>
              <c:f>RBC!$F$19:$F$88</c:f>
              <c:numCache>
                <c:formatCode>General</c:formatCode>
                <c:ptCount val="7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7CE-42BD-AFF2-5F0B7E652421}"/>
            </c:ext>
          </c:extLst>
        </c:ser>
        <c:ser>
          <c:idx val="3"/>
          <c:order val="3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RBC!$H$18:$H$88</c:f>
              <c:numCache>
                <c:formatCode>General</c:formatCode>
                <c:ptCount val="7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</c:numCache>
            </c:numRef>
          </c:xVal>
          <c:yVal>
            <c:numRef>
              <c:f>RBC!$F$18:$F$88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7CE-42BD-AFF2-5F0B7E652421}"/>
            </c:ext>
          </c:extLst>
        </c:ser>
        <c:ser>
          <c:idx val="4"/>
          <c:order val="4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RBC!$G$18:$G$88</c:f>
              <c:numCache>
                <c:formatCode>General</c:formatCode>
                <c:ptCount val="7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</c:numCache>
            </c:numRef>
          </c:xVal>
          <c:yVal>
            <c:numRef>
              <c:f>RBC!$F$18:$F$88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7CE-42BD-AFF2-5F0B7E652421}"/>
            </c:ext>
          </c:extLst>
        </c:ser>
        <c:ser>
          <c:idx val="5"/>
          <c:order val="5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RBC!$K$18:$K$88</c:f>
              <c:numCache>
                <c:formatCode>General</c:formatCode>
                <c:ptCount val="7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</c:numCache>
            </c:numRef>
          </c:xVal>
          <c:yVal>
            <c:numRef>
              <c:f>RBC!$F$18:$F$88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7CE-42BD-AFF2-5F0B7E652421}"/>
            </c:ext>
          </c:extLst>
        </c:ser>
        <c:ser>
          <c:idx val="6"/>
          <c:order val="6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RBC!$L$18:$L$88</c:f>
              <c:numCache>
                <c:formatCode>General</c:formatCode>
                <c:ptCount val="7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</c:numCache>
            </c:numRef>
          </c:xVal>
          <c:yVal>
            <c:numRef>
              <c:f>RBC!$F$18:$F$88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CE-42BD-AFF2-5F0B7E652421}"/>
            </c:ext>
          </c:extLst>
        </c:ser>
        <c:ser>
          <c:idx val="7"/>
          <c:order val="7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RBC!$M$18:$M$88</c:f>
              <c:numCache>
                <c:formatCode>General</c:formatCode>
                <c:ptCount val="71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</c:numCache>
            </c:numRef>
          </c:xVal>
          <c:yVal>
            <c:numRef>
              <c:f>RBC!$F$18:$F$88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CE-42BD-AFF2-5F0B7E652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583952"/>
        <c:axId val="387585912"/>
      </c:scatterChart>
      <c:valAx>
        <c:axId val="387583952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387585912"/>
        <c:crossesAt val="0"/>
        <c:crossBetween val="midCat"/>
        <c:majorUnit val="1"/>
      </c:valAx>
      <c:valAx>
        <c:axId val="387585912"/>
        <c:scaling>
          <c:orientation val="maxMin"/>
          <c:max val="7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87583952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HCT!$I$18:$I$88</c:f>
              <c:numCache>
                <c:formatCode>General</c:formatCode>
                <c:ptCount val="7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</c:numCache>
            </c:numRef>
          </c:xVal>
          <c:yVal>
            <c:numRef>
              <c:f>HCT!$F$18:$F$88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10-4550-B2D8-74D1EEBAE766}"/>
            </c:ext>
          </c:extLst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HCT!$J$18:$J$88</c:f>
              <c:numCache>
                <c:formatCode>General</c:formatCode>
                <c:ptCount val="7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</c:numCache>
            </c:numRef>
          </c:xVal>
          <c:yVal>
            <c:numRef>
              <c:f>HCT!$F$18:$F$88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10-4550-B2D8-74D1EEBAE766}"/>
            </c:ext>
          </c:extLst>
        </c:ser>
        <c:ser>
          <c:idx val="0"/>
          <c:order val="2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HCT!$E$19:$E$88</c:f>
              <c:numCache>
                <c:formatCode>General</c:formatCode>
                <c:ptCount val="7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</c:numCache>
            </c:numRef>
          </c:xVal>
          <c:yVal>
            <c:numRef>
              <c:f>HCT!$F$19:$F$88</c:f>
              <c:numCache>
                <c:formatCode>General</c:formatCode>
                <c:ptCount val="7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C10-4550-B2D8-74D1EEBAE766}"/>
            </c:ext>
          </c:extLst>
        </c:ser>
        <c:ser>
          <c:idx val="3"/>
          <c:order val="3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HCT!$H$18:$H$88</c:f>
              <c:numCache>
                <c:formatCode>General</c:formatCode>
                <c:ptCount val="7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</c:numCache>
            </c:numRef>
          </c:xVal>
          <c:yVal>
            <c:numRef>
              <c:f>HCT!$F$18:$F$88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C10-4550-B2D8-74D1EEBAE766}"/>
            </c:ext>
          </c:extLst>
        </c:ser>
        <c:ser>
          <c:idx val="4"/>
          <c:order val="4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HCT!$G$18:$G$88</c:f>
              <c:numCache>
                <c:formatCode>General</c:formatCode>
                <c:ptCount val="7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</c:numCache>
            </c:numRef>
          </c:xVal>
          <c:yVal>
            <c:numRef>
              <c:f>HCT!$F$18:$F$88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C10-4550-B2D8-74D1EEBAE766}"/>
            </c:ext>
          </c:extLst>
        </c:ser>
        <c:ser>
          <c:idx val="5"/>
          <c:order val="5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HCT!$K$18:$K$88</c:f>
              <c:numCache>
                <c:formatCode>General</c:formatCode>
                <c:ptCount val="7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</c:numCache>
            </c:numRef>
          </c:xVal>
          <c:yVal>
            <c:numRef>
              <c:f>HCT!$F$18:$F$88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C10-4550-B2D8-74D1EEBAE766}"/>
            </c:ext>
          </c:extLst>
        </c:ser>
        <c:ser>
          <c:idx val="6"/>
          <c:order val="6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HCT!$L$18:$L$88</c:f>
              <c:numCache>
                <c:formatCode>General</c:formatCode>
                <c:ptCount val="7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</c:numCache>
            </c:numRef>
          </c:xVal>
          <c:yVal>
            <c:numRef>
              <c:f>HCT!$F$18:$F$88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C10-4550-B2D8-74D1EEBAE766}"/>
            </c:ext>
          </c:extLst>
        </c:ser>
        <c:ser>
          <c:idx val="7"/>
          <c:order val="7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HCT!$M$18:$M$88</c:f>
              <c:numCache>
                <c:formatCode>General</c:formatCode>
                <c:ptCount val="71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</c:numCache>
            </c:numRef>
          </c:xVal>
          <c:yVal>
            <c:numRef>
              <c:f>HCT!$F$18:$F$88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C10-4550-B2D8-74D1EEBAE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583952"/>
        <c:axId val="387585912"/>
      </c:scatterChart>
      <c:valAx>
        <c:axId val="387583952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387585912"/>
        <c:crossesAt val="0"/>
        <c:crossBetween val="midCat"/>
        <c:majorUnit val="1"/>
      </c:valAx>
      <c:valAx>
        <c:axId val="387585912"/>
        <c:scaling>
          <c:orientation val="maxMin"/>
          <c:max val="7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87583952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MCH!$I$18:$I$88</c:f>
              <c:numCache>
                <c:formatCode>General</c:formatCode>
                <c:ptCount val="7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</c:numCache>
            </c:numRef>
          </c:xVal>
          <c:yVal>
            <c:numRef>
              <c:f>MCH!$F$18:$F$88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65-407B-89AA-071142BBF75A}"/>
            </c:ext>
          </c:extLst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MCH!$J$18:$J$88</c:f>
              <c:numCache>
                <c:formatCode>General</c:formatCode>
                <c:ptCount val="7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</c:numCache>
            </c:numRef>
          </c:xVal>
          <c:yVal>
            <c:numRef>
              <c:f>MCH!$F$18:$F$88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65-407B-89AA-071142BBF75A}"/>
            </c:ext>
          </c:extLst>
        </c:ser>
        <c:ser>
          <c:idx val="0"/>
          <c:order val="2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MCH!$E$19:$E$88</c:f>
              <c:numCache>
                <c:formatCode>General</c:formatCode>
                <c:ptCount val="7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</c:numCache>
            </c:numRef>
          </c:xVal>
          <c:yVal>
            <c:numRef>
              <c:f>MCH!$F$19:$F$88</c:f>
              <c:numCache>
                <c:formatCode>General</c:formatCode>
                <c:ptCount val="7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865-407B-89AA-071142BBF75A}"/>
            </c:ext>
          </c:extLst>
        </c:ser>
        <c:ser>
          <c:idx val="3"/>
          <c:order val="3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MCH!$H$18:$H$88</c:f>
              <c:numCache>
                <c:formatCode>General</c:formatCode>
                <c:ptCount val="7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</c:numCache>
            </c:numRef>
          </c:xVal>
          <c:yVal>
            <c:numRef>
              <c:f>MCH!$F$18:$F$88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865-407B-89AA-071142BBF75A}"/>
            </c:ext>
          </c:extLst>
        </c:ser>
        <c:ser>
          <c:idx val="4"/>
          <c:order val="4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MCH!$G$18:$G$88</c:f>
              <c:numCache>
                <c:formatCode>General</c:formatCode>
                <c:ptCount val="7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</c:numCache>
            </c:numRef>
          </c:xVal>
          <c:yVal>
            <c:numRef>
              <c:f>MCH!$F$18:$F$88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865-407B-89AA-071142BBF75A}"/>
            </c:ext>
          </c:extLst>
        </c:ser>
        <c:ser>
          <c:idx val="5"/>
          <c:order val="5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MCH!$K$18:$K$88</c:f>
              <c:numCache>
                <c:formatCode>General</c:formatCode>
                <c:ptCount val="7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</c:numCache>
            </c:numRef>
          </c:xVal>
          <c:yVal>
            <c:numRef>
              <c:f>MCH!$F$18:$F$88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865-407B-89AA-071142BBF75A}"/>
            </c:ext>
          </c:extLst>
        </c:ser>
        <c:ser>
          <c:idx val="6"/>
          <c:order val="6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MCH!$L$18:$L$88</c:f>
              <c:numCache>
                <c:formatCode>General</c:formatCode>
                <c:ptCount val="7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</c:numCache>
            </c:numRef>
          </c:xVal>
          <c:yVal>
            <c:numRef>
              <c:f>MCH!$F$18:$F$88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865-407B-89AA-071142BBF75A}"/>
            </c:ext>
          </c:extLst>
        </c:ser>
        <c:ser>
          <c:idx val="7"/>
          <c:order val="7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MCH!$M$18:$M$88</c:f>
              <c:numCache>
                <c:formatCode>General</c:formatCode>
                <c:ptCount val="71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</c:numCache>
            </c:numRef>
          </c:xVal>
          <c:yVal>
            <c:numRef>
              <c:f>MCH!$F$18:$F$88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865-407B-89AA-071142BBF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583952"/>
        <c:axId val="387585912"/>
      </c:scatterChart>
      <c:valAx>
        <c:axId val="387583952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387585912"/>
        <c:crossesAt val="0"/>
        <c:crossBetween val="midCat"/>
        <c:majorUnit val="1"/>
      </c:valAx>
      <c:valAx>
        <c:axId val="387585912"/>
        <c:scaling>
          <c:orientation val="maxMin"/>
          <c:max val="7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87583952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MCV!$I$18:$I$88</c:f>
              <c:numCache>
                <c:formatCode>General</c:formatCode>
                <c:ptCount val="7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</c:numCache>
            </c:numRef>
          </c:xVal>
          <c:yVal>
            <c:numRef>
              <c:f>MCV!$F$18:$F$88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DC-4DD9-9632-50987910FCBB}"/>
            </c:ext>
          </c:extLst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MCV!$J$18:$J$88</c:f>
              <c:numCache>
                <c:formatCode>General</c:formatCode>
                <c:ptCount val="7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</c:numCache>
            </c:numRef>
          </c:xVal>
          <c:yVal>
            <c:numRef>
              <c:f>MCV!$F$18:$F$88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DC-4DD9-9632-50987910FCBB}"/>
            </c:ext>
          </c:extLst>
        </c:ser>
        <c:ser>
          <c:idx val="0"/>
          <c:order val="2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MCV!$E$19:$E$88</c:f>
              <c:numCache>
                <c:formatCode>General</c:formatCode>
                <c:ptCount val="7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</c:numCache>
            </c:numRef>
          </c:xVal>
          <c:yVal>
            <c:numRef>
              <c:f>MCV!$F$19:$F$88</c:f>
              <c:numCache>
                <c:formatCode>General</c:formatCode>
                <c:ptCount val="7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CDC-4DD9-9632-50987910FCBB}"/>
            </c:ext>
          </c:extLst>
        </c:ser>
        <c:ser>
          <c:idx val="3"/>
          <c:order val="3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MCV!$H$18:$H$88</c:f>
              <c:numCache>
                <c:formatCode>General</c:formatCode>
                <c:ptCount val="7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</c:numCache>
            </c:numRef>
          </c:xVal>
          <c:yVal>
            <c:numRef>
              <c:f>MCV!$F$18:$F$88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CDC-4DD9-9632-50987910FCBB}"/>
            </c:ext>
          </c:extLst>
        </c:ser>
        <c:ser>
          <c:idx val="4"/>
          <c:order val="4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MCV!$G$18:$G$88</c:f>
              <c:numCache>
                <c:formatCode>General</c:formatCode>
                <c:ptCount val="7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</c:numCache>
            </c:numRef>
          </c:xVal>
          <c:yVal>
            <c:numRef>
              <c:f>MCV!$F$18:$F$88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CDC-4DD9-9632-50987910FCBB}"/>
            </c:ext>
          </c:extLst>
        </c:ser>
        <c:ser>
          <c:idx val="5"/>
          <c:order val="5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MCV!$K$18:$K$88</c:f>
              <c:numCache>
                <c:formatCode>General</c:formatCode>
                <c:ptCount val="7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</c:numCache>
            </c:numRef>
          </c:xVal>
          <c:yVal>
            <c:numRef>
              <c:f>MCV!$F$18:$F$88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CDC-4DD9-9632-50987910FCBB}"/>
            </c:ext>
          </c:extLst>
        </c:ser>
        <c:ser>
          <c:idx val="6"/>
          <c:order val="6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MCV!$L$18:$L$88</c:f>
              <c:numCache>
                <c:formatCode>General</c:formatCode>
                <c:ptCount val="7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</c:numCache>
            </c:numRef>
          </c:xVal>
          <c:yVal>
            <c:numRef>
              <c:f>MCV!$F$18:$F$88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CDC-4DD9-9632-50987910FCBB}"/>
            </c:ext>
          </c:extLst>
        </c:ser>
        <c:ser>
          <c:idx val="7"/>
          <c:order val="7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MCV!$M$18:$M$88</c:f>
              <c:numCache>
                <c:formatCode>General</c:formatCode>
                <c:ptCount val="71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</c:numCache>
            </c:numRef>
          </c:xVal>
          <c:yVal>
            <c:numRef>
              <c:f>MCV!$F$18:$F$88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CDC-4DD9-9632-50987910F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583952"/>
        <c:axId val="387585912"/>
      </c:scatterChart>
      <c:valAx>
        <c:axId val="387583952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387585912"/>
        <c:crossesAt val="0"/>
        <c:crossBetween val="midCat"/>
        <c:majorUnit val="1"/>
      </c:valAx>
      <c:valAx>
        <c:axId val="387585912"/>
        <c:scaling>
          <c:orientation val="maxMin"/>
          <c:max val="7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87583952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MCHC!$I$18:$I$88</c:f>
              <c:numCache>
                <c:formatCode>General</c:formatCode>
                <c:ptCount val="7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</c:numCache>
            </c:numRef>
          </c:xVal>
          <c:yVal>
            <c:numRef>
              <c:f>MCHC!$F$18:$F$88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6A-403E-8A50-117381DCD3FD}"/>
            </c:ext>
          </c:extLst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MCHC!$J$18:$J$88</c:f>
              <c:numCache>
                <c:formatCode>General</c:formatCode>
                <c:ptCount val="7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</c:numCache>
            </c:numRef>
          </c:xVal>
          <c:yVal>
            <c:numRef>
              <c:f>MCHC!$F$18:$F$88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A6A-403E-8A50-117381DCD3FD}"/>
            </c:ext>
          </c:extLst>
        </c:ser>
        <c:ser>
          <c:idx val="0"/>
          <c:order val="2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MCHC!$E$19:$E$88</c:f>
              <c:numCache>
                <c:formatCode>General</c:formatCode>
                <c:ptCount val="7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</c:numCache>
            </c:numRef>
          </c:xVal>
          <c:yVal>
            <c:numRef>
              <c:f>MCHC!$F$19:$F$88</c:f>
              <c:numCache>
                <c:formatCode>General</c:formatCode>
                <c:ptCount val="7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A6A-403E-8A50-117381DCD3FD}"/>
            </c:ext>
          </c:extLst>
        </c:ser>
        <c:ser>
          <c:idx val="3"/>
          <c:order val="3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MCHC!$H$18:$H$88</c:f>
              <c:numCache>
                <c:formatCode>General</c:formatCode>
                <c:ptCount val="7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</c:numCache>
            </c:numRef>
          </c:xVal>
          <c:yVal>
            <c:numRef>
              <c:f>MCHC!$F$18:$F$88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A6A-403E-8A50-117381DCD3FD}"/>
            </c:ext>
          </c:extLst>
        </c:ser>
        <c:ser>
          <c:idx val="4"/>
          <c:order val="4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MCHC!$G$18:$G$88</c:f>
              <c:numCache>
                <c:formatCode>General</c:formatCode>
                <c:ptCount val="7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</c:numCache>
            </c:numRef>
          </c:xVal>
          <c:yVal>
            <c:numRef>
              <c:f>MCHC!$F$18:$F$88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A6A-403E-8A50-117381DCD3FD}"/>
            </c:ext>
          </c:extLst>
        </c:ser>
        <c:ser>
          <c:idx val="5"/>
          <c:order val="5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MCHC!$K$18:$K$88</c:f>
              <c:numCache>
                <c:formatCode>General</c:formatCode>
                <c:ptCount val="7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</c:numCache>
            </c:numRef>
          </c:xVal>
          <c:yVal>
            <c:numRef>
              <c:f>MCHC!$F$18:$F$88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A6A-403E-8A50-117381DCD3FD}"/>
            </c:ext>
          </c:extLst>
        </c:ser>
        <c:ser>
          <c:idx val="6"/>
          <c:order val="6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MCHC!$L$18:$L$88</c:f>
              <c:numCache>
                <c:formatCode>General</c:formatCode>
                <c:ptCount val="7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</c:numCache>
            </c:numRef>
          </c:xVal>
          <c:yVal>
            <c:numRef>
              <c:f>MCHC!$F$18:$F$88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A6A-403E-8A50-117381DCD3FD}"/>
            </c:ext>
          </c:extLst>
        </c:ser>
        <c:ser>
          <c:idx val="7"/>
          <c:order val="7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MCHC!$M$18:$M$88</c:f>
              <c:numCache>
                <c:formatCode>General</c:formatCode>
                <c:ptCount val="71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</c:numCache>
            </c:numRef>
          </c:xVal>
          <c:yVal>
            <c:numRef>
              <c:f>MCHC!$F$18:$F$88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A6A-403E-8A50-117381DCD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583952"/>
        <c:axId val="387585912"/>
      </c:scatterChart>
      <c:valAx>
        <c:axId val="387583952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387585912"/>
        <c:crossesAt val="0"/>
        <c:crossBetween val="midCat"/>
        <c:majorUnit val="1"/>
      </c:valAx>
      <c:valAx>
        <c:axId val="387585912"/>
        <c:scaling>
          <c:orientation val="maxMin"/>
          <c:max val="7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87583952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PLT!$I$18:$I$88</c:f>
              <c:numCache>
                <c:formatCode>General</c:formatCode>
                <c:ptCount val="7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</c:numCache>
            </c:numRef>
          </c:xVal>
          <c:yVal>
            <c:numRef>
              <c:f>PLT!$F$18:$F$88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42-46BE-864F-1DA694DC2CBF}"/>
            </c:ext>
          </c:extLst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PLT!$J$18:$J$88</c:f>
              <c:numCache>
                <c:formatCode>General</c:formatCode>
                <c:ptCount val="7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</c:numCache>
            </c:numRef>
          </c:xVal>
          <c:yVal>
            <c:numRef>
              <c:f>PLT!$F$18:$F$88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42-46BE-864F-1DA694DC2CBF}"/>
            </c:ext>
          </c:extLst>
        </c:ser>
        <c:ser>
          <c:idx val="0"/>
          <c:order val="2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PLT!$E$19:$E$88</c:f>
              <c:numCache>
                <c:formatCode>General</c:formatCode>
                <c:ptCount val="7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</c:numCache>
            </c:numRef>
          </c:xVal>
          <c:yVal>
            <c:numRef>
              <c:f>PLT!$F$19:$F$88</c:f>
              <c:numCache>
                <c:formatCode>General</c:formatCode>
                <c:ptCount val="7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142-46BE-864F-1DA694DC2CBF}"/>
            </c:ext>
          </c:extLst>
        </c:ser>
        <c:ser>
          <c:idx val="3"/>
          <c:order val="3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PLT!$H$18:$H$88</c:f>
              <c:numCache>
                <c:formatCode>General</c:formatCode>
                <c:ptCount val="7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</c:numCache>
            </c:numRef>
          </c:xVal>
          <c:yVal>
            <c:numRef>
              <c:f>PLT!$F$18:$F$88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142-46BE-864F-1DA694DC2CBF}"/>
            </c:ext>
          </c:extLst>
        </c:ser>
        <c:ser>
          <c:idx val="4"/>
          <c:order val="4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PLT!$G$18:$G$88</c:f>
              <c:numCache>
                <c:formatCode>General</c:formatCode>
                <c:ptCount val="7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</c:numCache>
            </c:numRef>
          </c:xVal>
          <c:yVal>
            <c:numRef>
              <c:f>PLT!$F$18:$F$88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142-46BE-864F-1DA694DC2CBF}"/>
            </c:ext>
          </c:extLst>
        </c:ser>
        <c:ser>
          <c:idx val="5"/>
          <c:order val="5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PLT!$K$18:$K$88</c:f>
              <c:numCache>
                <c:formatCode>General</c:formatCode>
                <c:ptCount val="7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</c:numCache>
            </c:numRef>
          </c:xVal>
          <c:yVal>
            <c:numRef>
              <c:f>PLT!$F$18:$F$88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142-46BE-864F-1DA694DC2CBF}"/>
            </c:ext>
          </c:extLst>
        </c:ser>
        <c:ser>
          <c:idx val="6"/>
          <c:order val="6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PLT!$L$18:$L$88</c:f>
              <c:numCache>
                <c:formatCode>General</c:formatCode>
                <c:ptCount val="7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</c:numCache>
            </c:numRef>
          </c:xVal>
          <c:yVal>
            <c:numRef>
              <c:f>PLT!$F$18:$F$88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142-46BE-864F-1DA694DC2CBF}"/>
            </c:ext>
          </c:extLst>
        </c:ser>
        <c:ser>
          <c:idx val="7"/>
          <c:order val="7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PLT!$M$18:$M$88</c:f>
              <c:numCache>
                <c:formatCode>General</c:formatCode>
                <c:ptCount val="71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</c:numCache>
            </c:numRef>
          </c:xVal>
          <c:yVal>
            <c:numRef>
              <c:f>PLT!$F$18:$F$88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142-46BE-864F-1DA694DC2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583952"/>
        <c:axId val="387585912"/>
      </c:scatterChart>
      <c:valAx>
        <c:axId val="387583952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387585912"/>
        <c:crossesAt val="0"/>
        <c:crossBetween val="midCat"/>
        <c:majorUnit val="1"/>
      </c:valAx>
      <c:valAx>
        <c:axId val="387585912"/>
        <c:scaling>
          <c:orientation val="maxMin"/>
          <c:max val="7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87583952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63951</xdr:rowOff>
    </xdr:from>
    <xdr:to>
      <xdr:col>13</xdr:col>
      <xdr:colOff>357868</xdr:colOff>
      <xdr:row>87</xdr:row>
      <xdr:rowOff>195942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63951</xdr:rowOff>
    </xdr:from>
    <xdr:to>
      <xdr:col>13</xdr:col>
      <xdr:colOff>357868</xdr:colOff>
      <xdr:row>87</xdr:row>
      <xdr:rowOff>195942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B0158E2-1712-4A86-A62F-C0FF9F27D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63951</xdr:rowOff>
    </xdr:from>
    <xdr:to>
      <xdr:col>13</xdr:col>
      <xdr:colOff>357868</xdr:colOff>
      <xdr:row>87</xdr:row>
      <xdr:rowOff>195942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E9327CA-97DA-490D-8E65-841C35E89B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63951</xdr:rowOff>
    </xdr:from>
    <xdr:to>
      <xdr:col>13</xdr:col>
      <xdr:colOff>357868</xdr:colOff>
      <xdr:row>87</xdr:row>
      <xdr:rowOff>195942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B82FE44-B4C1-4ED0-AD62-78C13E064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63951</xdr:rowOff>
    </xdr:from>
    <xdr:to>
      <xdr:col>13</xdr:col>
      <xdr:colOff>357868</xdr:colOff>
      <xdr:row>87</xdr:row>
      <xdr:rowOff>195942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00C481A-0D1C-449E-A9CF-13FC46370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63951</xdr:rowOff>
    </xdr:from>
    <xdr:to>
      <xdr:col>13</xdr:col>
      <xdr:colOff>357868</xdr:colOff>
      <xdr:row>87</xdr:row>
      <xdr:rowOff>195942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156AE5B-0D67-49CB-9626-9E9CAD2FE1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63951</xdr:rowOff>
    </xdr:from>
    <xdr:to>
      <xdr:col>13</xdr:col>
      <xdr:colOff>357868</xdr:colOff>
      <xdr:row>87</xdr:row>
      <xdr:rowOff>195942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3F0B3D0-6893-484E-B04A-D59063D694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63951</xdr:rowOff>
    </xdr:from>
    <xdr:to>
      <xdr:col>13</xdr:col>
      <xdr:colOff>357868</xdr:colOff>
      <xdr:row>87</xdr:row>
      <xdr:rowOff>195942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9FF5926-0EE8-4BB8-BE7A-D3CEE85F6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3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t="s">
        <v>41</v>
      </c>
    </row>
    <row r="2" spans="1:1" ht="18.75" x14ac:dyDescent="0.3">
      <c r="A2" s="35" t="s">
        <v>29</v>
      </c>
    </row>
    <row r="3" spans="1:1" x14ac:dyDescent="0.25">
      <c r="A3" t="s">
        <v>42</v>
      </c>
    </row>
    <row r="5" spans="1:1" x14ac:dyDescent="0.25">
      <c r="A5" s="38" t="s">
        <v>43</v>
      </c>
    </row>
    <row r="6" spans="1:1" x14ac:dyDescent="0.25">
      <c r="A6" s="38" t="s">
        <v>44</v>
      </c>
    </row>
    <row r="7" spans="1:1" x14ac:dyDescent="0.25">
      <c r="A7" s="38" t="s">
        <v>45</v>
      </c>
    </row>
    <row r="8" spans="1:1" x14ac:dyDescent="0.25">
      <c r="A8" s="38" t="s">
        <v>46</v>
      </c>
    </row>
    <row r="9" spans="1:1" x14ac:dyDescent="0.25">
      <c r="A9" s="38" t="s">
        <v>47</v>
      </c>
    </row>
    <row r="10" spans="1:1" x14ac:dyDescent="0.25">
      <c r="A10" s="38" t="s">
        <v>12</v>
      </c>
    </row>
    <row r="13" spans="1:1" ht="15.75" x14ac:dyDescent="0.25">
      <c r="A13" s="36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3" spans="1:1" x14ac:dyDescent="0.25">
      <c r="A23" t="s">
        <v>57</v>
      </c>
    </row>
    <row r="24" spans="1:1" x14ac:dyDescent="0.25">
      <c r="A24" t="s">
        <v>58</v>
      </c>
    </row>
    <row r="25" spans="1:1" x14ac:dyDescent="0.25">
      <c r="A25" t="s">
        <v>59</v>
      </c>
    </row>
    <row r="26" spans="1:1" x14ac:dyDescent="0.25">
      <c r="A26" t="s">
        <v>60</v>
      </c>
    </row>
    <row r="28" spans="1:1" x14ac:dyDescent="0.25">
      <c r="A28" s="37" t="s">
        <v>61</v>
      </c>
    </row>
    <row r="29" spans="1:1" x14ac:dyDescent="0.25">
      <c r="A29" s="37" t="s">
        <v>62</v>
      </c>
    </row>
    <row r="31" spans="1:1" ht="15.75" x14ac:dyDescent="0.25">
      <c r="A31" s="36" t="s">
        <v>63</v>
      </c>
    </row>
    <row r="32" spans="1:1" x14ac:dyDescent="0.25">
      <c r="A32" t="s">
        <v>64</v>
      </c>
    </row>
    <row r="33" spans="1:1" x14ac:dyDescent="0.25">
      <c r="A33" t="s">
        <v>65</v>
      </c>
    </row>
    <row r="36" spans="1:1" ht="15.75" x14ac:dyDescent="0.25">
      <c r="A36" s="36" t="s">
        <v>66</v>
      </c>
    </row>
    <row r="37" spans="1:1" x14ac:dyDescent="0.25">
      <c r="A37" t="s">
        <v>67</v>
      </c>
    </row>
    <row r="38" spans="1:1" x14ac:dyDescent="0.25">
      <c r="A38" t="s">
        <v>68</v>
      </c>
    </row>
    <row r="39" spans="1:1" x14ac:dyDescent="0.25">
      <c r="A39" t="s">
        <v>69</v>
      </c>
    </row>
    <row r="40" spans="1:1" x14ac:dyDescent="0.25">
      <c r="A40" t="s">
        <v>70</v>
      </c>
    </row>
    <row r="41" spans="1:1" x14ac:dyDescent="0.25">
      <c r="A41" t="s">
        <v>71</v>
      </c>
    </row>
    <row r="42" spans="1:1" x14ac:dyDescent="0.25">
      <c r="A42" s="39" t="s">
        <v>72</v>
      </c>
    </row>
    <row r="43" spans="1:1" x14ac:dyDescent="0.25">
      <c r="A43" t="s">
        <v>73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7EBCA-3E27-4FE6-ACF7-729904EAAE02}">
  <dimension ref="A1:P88"/>
  <sheetViews>
    <sheetView tabSelected="1" workbookViewId="0">
      <selection activeCell="I1" sqref="I1"/>
    </sheetView>
  </sheetViews>
  <sheetFormatPr baseColWidth="10" defaultRowHeight="15" x14ac:dyDescent="0.25"/>
  <cols>
    <col min="1" max="1" width="9.7109375" customWidth="1"/>
    <col min="2" max="2" width="10.7109375" customWidth="1"/>
    <col min="3" max="3" width="8.140625" customWidth="1"/>
    <col min="4" max="4" width="7.85546875" bestFit="1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29</v>
      </c>
    </row>
    <row r="3" spans="1:16" x14ac:dyDescent="0.25">
      <c r="A3" s="3" t="s">
        <v>30</v>
      </c>
      <c r="B3" s="4" t="s">
        <v>19</v>
      </c>
      <c r="C3" s="5" t="s">
        <v>8</v>
      </c>
      <c r="D3" s="6"/>
      <c r="E3" s="3"/>
    </row>
    <row r="4" spans="1:16" ht="15.75" x14ac:dyDescent="0.25">
      <c r="A4" s="3" t="s">
        <v>31</v>
      </c>
      <c r="B4" s="4" t="s">
        <v>15</v>
      </c>
      <c r="C4" s="5" t="s">
        <v>8</v>
      </c>
      <c r="D4" s="6">
        <v>22540822</v>
      </c>
      <c r="E4" s="3"/>
      <c r="G4" s="26" t="s">
        <v>0</v>
      </c>
      <c r="H4" s="26" t="s">
        <v>1</v>
      </c>
      <c r="I4" s="26" t="s">
        <v>2</v>
      </c>
      <c r="J4" s="26" t="s">
        <v>3</v>
      </c>
      <c r="K4" s="26" t="s">
        <v>4</v>
      </c>
      <c r="L4" s="26" t="s">
        <v>5</v>
      </c>
      <c r="M4" s="26" t="s">
        <v>6</v>
      </c>
    </row>
    <row r="5" spans="1:16" ht="15.75" x14ac:dyDescent="0.25">
      <c r="A5" s="3"/>
      <c r="B5" s="3"/>
      <c r="C5" s="3"/>
      <c r="D5" s="3"/>
      <c r="E5" s="3"/>
      <c r="G5" s="34">
        <f>$C$6-(3*$C$7)</f>
        <v>202</v>
      </c>
      <c r="H5" s="34">
        <f>$C$6-(2*$C$7)</f>
        <v>214</v>
      </c>
      <c r="I5" s="34">
        <f>$C$6-(1*$C$7)</f>
        <v>226</v>
      </c>
      <c r="J5" s="34">
        <f>$C$6-(0*$C$7)</f>
        <v>238</v>
      </c>
      <c r="K5" s="34">
        <f>$C$6+(1*$C$7)</f>
        <v>250</v>
      </c>
      <c r="L5" s="34">
        <f>$C$6+(2*$C$7)</f>
        <v>262</v>
      </c>
      <c r="M5" s="34">
        <f>$C$6+(3*$C$7)</f>
        <v>274</v>
      </c>
    </row>
    <row r="6" spans="1:16" x14ac:dyDescent="0.25">
      <c r="A6" s="3" t="s">
        <v>32</v>
      </c>
      <c r="B6" s="3"/>
      <c r="C6" s="6">
        <v>238</v>
      </c>
      <c r="D6" s="3" t="s">
        <v>23</v>
      </c>
      <c r="E6" s="3"/>
    </row>
    <row r="7" spans="1:16" x14ac:dyDescent="0.25">
      <c r="A7" s="3" t="s">
        <v>33</v>
      </c>
      <c r="B7" s="3"/>
      <c r="C7" s="6">
        <v>12</v>
      </c>
      <c r="D7" s="3" t="str">
        <f>D6</f>
        <v>G/L</v>
      </c>
      <c r="E7" s="3"/>
      <c r="F7" s="25"/>
      <c r="G7" s="24"/>
      <c r="H7" s="24"/>
      <c r="I7" s="24"/>
      <c r="J7" s="24"/>
      <c r="K7" s="24"/>
      <c r="L7" s="24"/>
      <c r="M7" s="24"/>
      <c r="N7" s="25"/>
    </row>
    <row r="8" spans="1:16" x14ac:dyDescent="0.25">
      <c r="A8" s="3"/>
      <c r="B8" s="3"/>
      <c r="C8" s="3"/>
      <c r="D8" s="3"/>
      <c r="E8" s="3"/>
      <c r="F8" s="25"/>
      <c r="G8" s="24"/>
      <c r="H8" s="24"/>
      <c r="I8" s="24"/>
      <c r="J8" s="24"/>
      <c r="K8" s="24"/>
      <c r="L8" s="24"/>
      <c r="M8" s="24"/>
      <c r="N8" s="25"/>
      <c r="P8" s="1"/>
    </row>
    <row r="9" spans="1:16" x14ac:dyDescent="0.25">
      <c r="A9" s="40" t="s">
        <v>34</v>
      </c>
      <c r="B9" s="7"/>
      <c r="C9" s="8">
        <v>0.25</v>
      </c>
      <c r="D9" s="7"/>
      <c r="E9" s="9"/>
      <c r="F9" s="25"/>
      <c r="G9" s="24"/>
      <c r="H9" s="24"/>
      <c r="I9" s="24"/>
      <c r="J9" s="24"/>
      <c r="K9" s="24"/>
      <c r="L9" s="24"/>
      <c r="M9" s="24"/>
      <c r="N9" s="25"/>
      <c r="P9" s="1"/>
    </row>
    <row r="10" spans="1:16" x14ac:dyDescent="0.25">
      <c r="A10" s="7" t="s">
        <v>35</v>
      </c>
      <c r="B10" s="7"/>
      <c r="C10" s="10">
        <v>202</v>
      </c>
      <c r="D10" s="10">
        <v>274</v>
      </c>
      <c r="E10" s="7"/>
      <c r="F10" s="25"/>
      <c r="G10" s="24"/>
      <c r="H10" s="24"/>
      <c r="I10" s="24"/>
      <c r="J10" s="24"/>
      <c r="K10" s="24"/>
      <c r="L10" s="24"/>
      <c r="M10" s="24"/>
      <c r="N10" s="25"/>
      <c r="P10" s="1"/>
    </row>
    <row r="11" spans="1:16" x14ac:dyDescent="0.25">
      <c r="A11" s="7" t="s">
        <v>36</v>
      </c>
      <c r="B11" s="7"/>
      <c r="C11" s="11">
        <f>AVERAGE(C10:D10)</f>
        <v>238</v>
      </c>
      <c r="D11" s="11"/>
      <c r="E11" s="7"/>
      <c r="F11" s="25"/>
      <c r="G11" s="24"/>
      <c r="H11" s="24"/>
      <c r="I11" s="24"/>
      <c r="J11" s="24"/>
      <c r="K11" s="24"/>
      <c r="L11" s="24"/>
      <c r="M11" s="24"/>
      <c r="N11" s="25"/>
      <c r="P11" s="1"/>
    </row>
    <row r="12" spans="1:16" x14ac:dyDescent="0.25">
      <c r="A12" s="7" t="s">
        <v>37</v>
      </c>
      <c r="B12" s="7"/>
      <c r="C12" s="22">
        <f>IF(((D10-C10)/6)&lt;((C11*C9)/3),(D10-C10)/6,(C11*C9/3))</f>
        <v>12</v>
      </c>
      <c r="D12" s="7"/>
      <c r="E12" s="7"/>
      <c r="F12" s="25"/>
      <c r="G12" s="24"/>
      <c r="H12" s="24"/>
      <c r="I12" s="24"/>
      <c r="J12" s="24"/>
      <c r="K12" s="24"/>
      <c r="L12" s="24"/>
      <c r="M12" s="24"/>
      <c r="N12" s="25"/>
      <c r="P12" s="1"/>
    </row>
    <row r="13" spans="1:16" x14ac:dyDescent="0.25">
      <c r="A13" s="3"/>
      <c r="B13" s="3"/>
      <c r="C13" s="3"/>
      <c r="D13" s="3"/>
      <c r="E13" s="3"/>
      <c r="F13" s="25"/>
      <c r="G13" s="24"/>
      <c r="H13" s="24"/>
      <c r="I13" s="24"/>
      <c r="J13" s="24"/>
      <c r="K13" s="24"/>
      <c r="L13" s="24"/>
      <c r="M13" s="24"/>
      <c r="N13" s="25"/>
      <c r="P13" s="1"/>
    </row>
    <row r="14" spans="1:16" x14ac:dyDescent="0.25">
      <c r="A14" s="41" t="s">
        <v>38</v>
      </c>
      <c r="B14" s="3"/>
      <c r="C14" s="3"/>
      <c r="D14" s="3"/>
      <c r="E14" s="3"/>
      <c r="F14" s="25"/>
      <c r="G14" s="24"/>
      <c r="H14" s="24"/>
      <c r="I14" s="24"/>
      <c r="J14" s="24"/>
      <c r="K14" s="24"/>
      <c r="L14" s="24"/>
      <c r="M14" s="24"/>
      <c r="N14" s="25"/>
      <c r="P14" s="1"/>
    </row>
    <row r="15" spans="1:16" x14ac:dyDescent="0.25">
      <c r="A15" s="3" t="s">
        <v>39</v>
      </c>
      <c r="B15" s="12" t="e">
        <f>AVERAGE(B19:B44)</f>
        <v>#DIV/0!</v>
      </c>
      <c r="C15" s="3" t="s">
        <v>10</v>
      </c>
      <c r="D15" s="13" t="e">
        <f>(B15-C6)/C6</f>
        <v>#DIV/0!</v>
      </c>
      <c r="E15" s="3"/>
      <c r="F15" s="25"/>
      <c r="G15" s="24"/>
      <c r="H15" s="24"/>
      <c r="I15" s="24"/>
      <c r="J15" s="24"/>
      <c r="K15" s="24"/>
      <c r="L15" s="24"/>
      <c r="M15" s="24"/>
      <c r="N15" s="25"/>
      <c r="P15" s="1"/>
    </row>
    <row r="16" spans="1:16" x14ac:dyDescent="0.25">
      <c r="A16" s="3" t="s">
        <v>40</v>
      </c>
      <c r="B16" s="12" t="e">
        <f>STDEV(B19:B44)</f>
        <v>#DIV/0!</v>
      </c>
      <c r="C16" s="3" t="s">
        <v>9</v>
      </c>
      <c r="D16" s="13" t="e">
        <f>B16/B15</f>
        <v>#DIV/0!</v>
      </c>
      <c r="E16" s="3"/>
      <c r="F16" s="25"/>
      <c r="G16" s="24"/>
      <c r="H16" s="24"/>
      <c r="I16" s="24"/>
      <c r="J16" s="24"/>
      <c r="K16" s="24"/>
      <c r="L16" s="24"/>
      <c r="M16" s="24"/>
      <c r="N16" s="25"/>
      <c r="P16" s="1"/>
    </row>
    <row r="17" spans="1:16" ht="15.75" thickBot="1" x14ac:dyDescent="0.3">
      <c r="A17" s="3"/>
      <c r="B17" s="3"/>
      <c r="C17" s="3"/>
      <c r="D17" s="3"/>
      <c r="E17" s="3"/>
      <c r="F17" s="25"/>
      <c r="G17" s="24"/>
      <c r="H17" s="24"/>
      <c r="I17" s="24"/>
      <c r="J17" s="24"/>
      <c r="K17" s="24"/>
      <c r="L17" s="24"/>
      <c r="M17" s="24"/>
      <c r="N17" s="25"/>
      <c r="P17" s="1"/>
    </row>
    <row r="18" spans="1:16" x14ac:dyDescent="0.25">
      <c r="A18" s="14" t="s">
        <v>74</v>
      </c>
      <c r="B18" s="15" t="s">
        <v>75</v>
      </c>
      <c r="C18" s="16" t="s">
        <v>76</v>
      </c>
      <c r="D18" s="24"/>
      <c r="E18" s="24"/>
      <c r="F18" s="25">
        <v>0</v>
      </c>
      <c r="G18" s="24">
        <v>1</v>
      </c>
      <c r="H18" s="24">
        <v>2</v>
      </c>
      <c r="I18" s="24">
        <v>3</v>
      </c>
      <c r="J18" s="24">
        <v>4</v>
      </c>
      <c r="K18" s="24">
        <v>5</v>
      </c>
      <c r="L18" s="24">
        <v>6</v>
      </c>
      <c r="M18" s="24">
        <v>7</v>
      </c>
      <c r="N18" s="25">
        <v>8</v>
      </c>
      <c r="P18" s="1"/>
    </row>
    <row r="19" spans="1:16" x14ac:dyDescent="0.25">
      <c r="A19" s="17"/>
      <c r="B19" s="18"/>
      <c r="C19" s="19"/>
      <c r="D19" s="24">
        <f>IF(ABS((B19-$C$6)/$C$7)&gt;3.5,(3.5*(B19-$C$6)/ABS(B19-$C$6))+4,(B19-$C$6)/$C$7+4)</f>
        <v>0.5</v>
      </c>
      <c r="E19" s="24" t="e">
        <f>IF(B19&gt;0,D19,#N/A)</f>
        <v>#N/A</v>
      </c>
      <c r="F19" s="25">
        <v>1</v>
      </c>
      <c r="G19" s="24">
        <v>1</v>
      </c>
      <c r="H19" s="24">
        <v>2</v>
      </c>
      <c r="I19" s="24">
        <v>3</v>
      </c>
      <c r="J19" s="24">
        <v>4</v>
      </c>
      <c r="K19" s="24">
        <v>5</v>
      </c>
      <c r="L19" s="24">
        <v>6</v>
      </c>
      <c r="M19" s="24">
        <v>7</v>
      </c>
      <c r="N19" s="25">
        <v>8</v>
      </c>
      <c r="P19" s="1"/>
    </row>
    <row r="20" spans="1:16" x14ac:dyDescent="0.25">
      <c r="A20" s="17"/>
      <c r="B20" s="18"/>
      <c r="C20" s="19"/>
      <c r="D20" s="24">
        <f t="shared" ref="D20:D83" si="0">IF(ABS((B20-$C$6)/$C$7)&gt;3.5,(3.5*(B20-$C$6)/ABS(B20-$C$6))+4,(B20-$C$6)/$C$7+4)</f>
        <v>0.5</v>
      </c>
      <c r="E20" s="24" t="e">
        <f t="shared" ref="E20:E83" si="1">IF(B20&gt;0,D20,#N/A)</f>
        <v>#N/A</v>
      </c>
      <c r="F20" s="25">
        <v>2</v>
      </c>
      <c r="G20" s="24">
        <v>1</v>
      </c>
      <c r="H20" s="24">
        <v>2</v>
      </c>
      <c r="I20" s="24">
        <v>3</v>
      </c>
      <c r="J20" s="24">
        <v>4</v>
      </c>
      <c r="K20" s="24">
        <v>5</v>
      </c>
      <c r="L20" s="24">
        <v>6</v>
      </c>
      <c r="M20" s="24">
        <v>7</v>
      </c>
      <c r="N20" s="25">
        <v>8</v>
      </c>
      <c r="P20" s="1"/>
    </row>
    <row r="21" spans="1:16" x14ac:dyDescent="0.25">
      <c r="A21" s="17"/>
      <c r="B21" s="18"/>
      <c r="C21" s="19"/>
      <c r="D21" s="24">
        <f t="shared" si="0"/>
        <v>0.5</v>
      </c>
      <c r="E21" s="24" t="e">
        <f t="shared" si="1"/>
        <v>#N/A</v>
      </c>
      <c r="F21" s="25">
        <v>3</v>
      </c>
      <c r="G21" s="24">
        <v>1</v>
      </c>
      <c r="H21" s="24">
        <v>2</v>
      </c>
      <c r="I21" s="24">
        <v>3</v>
      </c>
      <c r="J21" s="24">
        <v>4</v>
      </c>
      <c r="K21" s="24">
        <v>5</v>
      </c>
      <c r="L21" s="24">
        <v>6</v>
      </c>
      <c r="M21" s="24">
        <v>7</v>
      </c>
      <c r="N21" s="25">
        <v>8</v>
      </c>
      <c r="P21" s="1"/>
    </row>
    <row r="22" spans="1:16" x14ac:dyDescent="0.25">
      <c r="A22" s="17"/>
      <c r="B22" s="18"/>
      <c r="C22" s="19"/>
      <c r="D22" s="24">
        <f t="shared" si="0"/>
        <v>0.5</v>
      </c>
      <c r="E22" s="24" t="e">
        <f t="shared" si="1"/>
        <v>#N/A</v>
      </c>
      <c r="F22" s="25">
        <v>4</v>
      </c>
      <c r="G22" s="24">
        <v>1</v>
      </c>
      <c r="H22" s="24">
        <v>2</v>
      </c>
      <c r="I22" s="24">
        <v>3</v>
      </c>
      <c r="J22" s="24">
        <v>4</v>
      </c>
      <c r="K22" s="24">
        <v>5</v>
      </c>
      <c r="L22" s="24">
        <v>6</v>
      </c>
      <c r="M22" s="24">
        <v>7</v>
      </c>
      <c r="N22" s="25">
        <v>8</v>
      </c>
      <c r="P22" s="1"/>
    </row>
    <row r="23" spans="1:16" x14ac:dyDescent="0.25">
      <c r="A23" s="17"/>
      <c r="B23" s="18"/>
      <c r="C23" s="19"/>
      <c r="D23" s="24">
        <f t="shared" si="0"/>
        <v>0.5</v>
      </c>
      <c r="E23" s="24" t="e">
        <f t="shared" si="1"/>
        <v>#N/A</v>
      </c>
      <c r="F23" s="25">
        <v>5</v>
      </c>
      <c r="G23" s="24">
        <v>1</v>
      </c>
      <c r="H23" s="24">
        <v>2</v>
      </c>
      <c r="I23" s="24">
        <v>3</v>
      </c>
      <c r="J23" s="24">
        <v>4</v>
      </c>
      <c r="K23" s="24">
        <v>5</v>
      </c>
      <c r="L23" s="24">
        <v>6</v>
      </c>
      <c r="M23" s="24">
        <v>7</v>
      </c>
      <c r="N23" s="25">
        <v>8</v>
      </c>
      <c r="O23" s="32"/>
      <c r="P23" s="33"/>
    </row>
    <row r="24" spans="1:16" x14ac:dyDescent="0.25">
      <c r="A24" s="17"/>
      <c r="B24" s="18"/>
      <c r="C24" s="19"/>
      <c r="D24" s="24">
        <f t="shared" si="0"/>
        <v>0.5</v>
      </c>
      <c r="E24" s="24" t="e">
        <f t="shared" si="1"/>
        <v>#N/A</v>
      </c>
      <c r="F24" s="25">
        <v>6</v>
      </c>
      <c r="G24" s="24">
        <v>1</v>
      </c>
      <c r="H24" s="24">
        <v>2</v>
      </c>
      <c r="I24" s="24">
        <v>3</v>
      </c>
      <c r="J24" s="24">
        <v>4</v>
      </c>
      <c r="K24" s="24">
        <v>5</v>
      </c>
      <c r="L24" s="24">
        <v>6</v>
      </c>
      <c r="M24" s="24">
        <v>7</v>
      </c>
      <c r="N24" s="25">
        <v>8</v>
      </c>
      <c r="O24" s="32"/>
      <c r="P24" s="33"/>
    </row>
    <row r="25" spans="1:16" x14ac:dyDescent="0.25">
      <c r="A25" s="17"/>
      <c r="B25" s="18"/>
      <c r="C25" s="19"/>
      <c r="D25" s="24">
        <f t="shared" si="0"/>
        <v>0.5</v>
      </c>
      <c r="E25" s="24" t="e">
        <f t="shared" si="1"/>
        <v>#N/A</v>
      </c>
      <c r="F25" s="25">
        <v>7</v>
      </c>
      <c r="G25" s="24">
        <v>1</v>
      </c>
      <c r="H25" s="24">
        <v>2</v>
      </c>
      <c r="I25" s="24">
        <v>3</v>
      </c>
      <c r="J25" s="24">
        <v>4</v>
      </c>
      <c r="K25" s="24">
        <v>5</v>
      </c>
      <c r="L25" s="24">
        <v>6</v>
      </c>
      <c r="M25" s="24">
        <v>7</v>
      </c>
      <c r="N25" s="25">
        <v>8</v>
      </c>
      <c r="O25" s="32"/>
      <c r="P25" s="33"/>
    </row>
    <row r="26" spans="1:16" x14ac:dyDescent="0.25">
      <c r="A26" s="17"/>
      <c r="B26" s="18"/>
      <c r="C26" s="19"/>
      <c r="D26" s="24">
        <f t="shared" si="0"/>
        <v>0.5</v>
      </c>
      <c r="E26" s="24" t="e">
        <f t="shared" si="1"/>
        <v>#N/A</v>
      </c>
      <c r="F26" s="25">
        <v>8</v>
      </c>
      <c r="G26" s="24">
        <v>1</v>
      </c>
      <c r="H26" s="24">
        <v>2</v>
      </c>
      <c r="I26" s="24">
        <v>3</v>
      </c>
      <c r="J26" s="24">
        <v>4</v>
      </c>
      <c r="K26" s="24">
        <v>5</v>
      </c>
      <c r="L26" s="24">
        <v>6</v>
      </c>
      <c r="M26" s="24">
        <v>7</v>
      </c>
      <c r="N26" s="25">
        <v>8</v>
      </c>
      <c r="O26" s="32"/>
      <c r="P26" s="33"/>
    </row>
    <row r="27" spans="1:16" x14ac:dyDescent="0.25">
      <c r="A27" s="17"/>
      <c r="B27" s="18"/>
      <c r="C27" s="19"/>
      <c r="D27" s="24">
        <f t="shared" si="0"/>
        <v>0.5</v>
      </c>
      <c r="E27" s="24" t="e">
        <f t="shared" si="1"/>
        <v>#N/A</v>
      </c>
      <c r="F27" s="25">
        <v>9</v>
      </c>
      <c r="G27" s="24">
        <v>1</v>
      </c>
      <c r="H27" s="24">
        <v>2</v>
      </c>
      <c r="I27" s="24">
        <v>3</v>
      </c>
      <c r="J27" s="24">
        <v>4</v>
      </c>
      <c r="K27" s="24">
        <v>5</v>
      </c>
      <c r="L27" s="24">
        <v>6</v>
      </c>
      <c r="M27" s="24">
        <v>7</v>
      </c>
      <c r="N27" s="25">
        <v>8</v>
      </c>
      <c r="O27" s="32"/>
      <c r="P27" s="33"/>
    </row>
    <row r="28" spans="1:16" x14ac:dyDescent="0.25">
      <c r="A28" s="17"/>
      <c r="B28" s="18"/>
      <c r="C28" s="19"/>
      <c r="D28" s="24">
        <f t="shared" si="0"/>
        <v>0.5</v>
      </c>
      <c r="E28" s="24" t="e">
        <f t="shared" si="1"/>
        <v>#N/A</v>
      </c>
      <c r="F28" s="25">
        <v>10</v>
      </c>
      <c r="G28" s="24">
        <v>1</v>
      </c>
      <c r="H28" s="24">
        <v>2</v>
      </c>
      <c r="I28" s="24">
        <v>3</v>
      </c>
      <c r="J28" s="24">
        <v>4</v>
      </c>
      <c r="K28" s="24">
        <v>5</v>
      </c>
      <c r="L28" s="24">
        <v>6</v>
      </c>
      <c r="M28" s="24">
        <v>7</v>
      </c>
      <c r="N28" s="25">
        <v>8</v>
      </c>
      <c r="O28" s="32"/>
      <c r="P28" s="33"/>
    </row>
    <row r="29" spans="1:16" x14ac:dyDescent="0.25">
      <c r="A29" s="17"/>
      <c r="B29" s="18"/>
      <c r="C29" s="19"/>
      <c r="D29" s="24">
        <f t="shared" si="0"/>
        <v>0.5</v>
      </c>
      <c r="E29" s="24" t="e">
        <f t="shared" si="1"/>
        <v>#N/A</v>
      </c>
      <c r="F29" s="25">
        <v>11</v>
      </c>
      <c r="G29" s="24">
        <v>1</v>
      </c>
      <c r="H29" s="24">
        <v>2</v>
      </c>
      <c r="I29" s="24">
        <v>3</v>
      </c>
      <c r="J29" s="24">
        <v>4</v>
      </c>
      <c r="K29" s="24">
        <v>5</v>
      </c>
      <c r="L29" s="24">
        <v>6</v>
      </c>
      <c r="M29" s="24">
        <v>7</v>
      </c>
      <c r="N29" s="25">
        <v>8</v>
      </c>
      <c r="O29" s="32"/>
      <c r="P29" s="33"/>
    </row>
    <row r="30" spans="1:16" x14ac:dyDescent="0.25">
      <c r="A30" s="17"/>
      <c r="B30" s="18"/>
      <c r="C30" s="19"/>
      <c r="D30" s="24">
        <f t="shared" si="0"/>
        <v>0.5</v>
      </c>
      <c r="E30" s="24" t="e">
        <f t="shared" si="1"/>
        <v>#N/A</v>
      </c>
      <c r="F30" s="25">
        <v>12</v>
      </c>
      <c r="G30" s="24">
        <v>1</v>
      </c>
      <c r="H30" s="24">
        <v>2</v>
      </c>
      <c r="I30" s="24">
        <v>3</v>
      </c>
      <c r="J30" s="24">
        <v>4</v>
      </c>
      <c r="K30" s="24">
        <v>5</v>
      </c>
      <c r="L30" s="24">
        <v>6</v>
      </c>
      <c r="M30" s="24">
        <v>7</v>
      </c>
      <c r="N30" s="25">
        <v>8</v>
      </c>
      <c r="O30" s="32"/>
      <c r="P30" s="33"/>
    </row>
    <row r="31" spans="1:16" x14ac:dyDescent="0.25">
      <c r="A31" s="17"/>
      <c r="B31" s="18"/>
      <c r="C31" s="19"/>
      <c r="D31" s="24">
        <f t="shared" si="0"/>
        <v>0.5</v>
      </c>
      <c r="E31" s="24" t="e">
        <f t="shared" si="1"/>
        <v>#N/A</v>
      </c>
      <c r="F31" s="25">
        <v>13</v>
      </c>
      <c r="G31" s="24">
        <v>1</v>
      </c>
      <c r="H31" s="24">
        <v>2</v>
      </c>
      <c r="I31" s="24">
        <v>3</v>
      </c>
      <c r="J31" s="24">
        <v>4</v>
      </c>
      <c r="K31" s="24">
        <v>5</v>
      </c>
      <c r="L31" s="24">
        <v>6</v>
      </c>
      <c r="M31" s="24">
        <v>7</v>
      </c>
      <c r="N31" s="25">
        <v>8</v>
      </c>
      <c r="O31" s="32"/>
      <c r="P31" s="33"/>
    </row>
    <row r="32" spans="1:16" x14ac:dyDescent="0.25">
      <c r="A32" s="17"/>
      <c r="B32" s="18"/>
      <c r="C32" s="19"/>
      <c r="D32" s="24">
        <f t="shared" si="0"/>
        <v>0.5</v>
      </c>
      <c r="E32" s="24" t="e">
        <f t="shared" si="1"/>
        <v>#N/A</v>
      </c>
      <c r="F32" s="25">
        <v>14</v>
      </c>
      <c r="G32" s="24">
        <v>1</v>
      </c>
      <c r="H32" s="24">
        <v>2</v>
      </c>
      <c r="I32" s="24">
        <v>3</v>
      </c>
      <c r="J32" s="24">
        <v>4</v>
      </c>
      <c r="K32" s="24">
        <v>5</v>
      </c>
      <c r="L32" s="24">
        <v>6</v>
      </c>
      <c r="M32" s="24">
        <v>7</v>
      </c>
      <c r="N32" s="25">
        <v>8</v>
      </c>
      <c r="O32" s="32"/>
      <c r="P32" s="33"/>
    </row>
    <row r="33" spans="1:16" x14ac:dyDescent="0.25">
      <c r="A33" s="17"/>
      <c r="B33" s="18"/>
      <c r="C33" s="19"/>
      <c r="D33" s="24">
        <f t="shared" si="0"/>
        <v>0.5</v>
      </c>
      <c r="E33" s="24" t="e">
        <f t="shared" si="1"/>
        <v>#N/A</v>
      </c>
      <c r="F33" s="25">
        <v>15</v>
      </c>
      <c r="G33" s="24">
        <v>1</v>
      </c>
      <c r="H33" s="24">
        <v>2</v>
      </c>
      <c r="I33" s="24">
        <v>3</v>
      </c>
      <c r="J33" s="24">
        <v>4</v>
      </c>
      <c r="K33" s="24">
        <v>5</v>
      </c>
      <c r="L33" s="24">
        <v>6</v>
      </c>
      <c r="M33" s="24">
        <v>7</v>
      </c>
      <c r="N33" s="25">
        <v>8</v>
      </c>
      <c r="O33" s="32"/>
      <c r="P33" s="33"/>
    </row>
    <row r="34" spans="1:16" x14ac:dyDescent="0.25">
      <c r="A34" s="17"/>
      <c r="B34" s="18"/>
      <c r="C34" s="19"/>
      <c r="D34" s="24">
        <f t="shared" si="0"/>
        <v>0.5</v>
      </c>
      <c r="E34" s="24" t="e">
        <f t="shared" si="1"/>
        <v>#N/A</v>
      </c>
      <c r="F34" s="25">
        <v>16</v>
      </c>
      <c r="G34" s="24">
        <v>1</v>
      </c>
      <c r="H34" s="24">
        <v>2</v>
      </c>
      <c r="I34" s="24">
        <v>3</v>
      </c>
      <c r="J34" s="24">
        <v>4</v>
      </c>
      <c r="K34" s="24">
        <v>5</v>
      </c>
      <c r="L34" s="24">
        <v>6</v>
      </c>
      <c r="M34" s="24">
        <v>7</v>
      </c>
      <c r="N34" s="25">
        <v>8</v>
      </c>
      <c r="O34" s="32"/>
      <c r="P34" s="32"/>
    </row>
    <row r="35" spans="1:16" x14ac:dyDescent="0.25">
      <c r="A35" s="17"/>
      <c r="B35" s="18"/>
      <c r="C35" s="19"/>
      <c r="D35" s="24">
        <f t="shared" si="0"/>
        <v>0.5</v>
      </c>
      <c r="E35" s="24" t="e">
        <f t="shared" si="1"/>
        <v>#N/A</v>
      </c>
      <c r="F35" s="25">
        <v>17</v>
      </c>
      <c r="G35" s="24">
        <v>1</v>
      </c>
      <c r="H35" s="24">
        <v>2</v>
      </c>
      <c r="I35" s="24">
        <v>3</v>
      </c>
      <c r="J35" s="24">
        <v>4</v>
      </c>
      <c r="K35" s="24">
        <v>5</v>
      </c>
      <c r="L35" s="24">
        <v>6</v>
      </c>
      <c r="M35" s="24">
        <v>7</v>
      </c>
      <c r="N35" s="25">
        <v>8</v>
      </c>
      <c r="O35" s="32"/>
      <c r="P35" s="32"/>
    </row>
    <row r="36" spans="1:16" x14ac:dyDescent="0.25">
      <c r="A36" s="17"/>
      <c r="B36" s="18"/>
      <c r="C36" s="19"/>
      <c r="D36" s="24">
        <f t="shared" si="0"/>
        <v>0.5</v>
      </c>
      <c r="E36" s="24" t="e">
        <f t="shared" si="1"/>
        <v>#N/A</v>
      </c>
      <c r="F36" s="25">
        <v>18</v>
      </c>
      <c r="G36" s="24">
        <v>1</v>
      </c>
      <c r="H36" s="24">
        <v>2</v>
      </c>
      <c r="I36" s="24">
        <v>3</v>
      </c>
      <c r="J36" s="24">
        <v>4</v>
      </c>
      <c r="K36" s="24">
        <v>5</v>
      </c>
      <c r="L36" s="24">
        <v>6</v>
      </c>
      <c r="M36" s="24">
        <v>7</v>
      </c>
      <c r="N36" s="25">
        <v>8</v>
      </c>
      <c r="O36" s="32"/>
      <c r="P36" s="32"/>
    </row>
    <row r="37" spans="1:16" x14ac:dyDescent="0.25">
      <c r="A37" s="17"/>
      <c r="B37" s="18"/>
      <c r="C37" s="19"/>
      <c r="D37" s="24">
        <f t="shared" si="0"/>
        <v>0.5</v>
      </c>
      <c r="E37" s="24" t="e">
        <f t="shared" si="1"/>
        <v>#N/A</v>
      </c>
      <c r="F37" s="25">
        <v>19</v>
      </c>
      <c r="G37" s="24">
        <v>1</v>
      </c>
      <c r="H37" s="24">
        <v>2</v>
      </c>
      <c r="I37" s="24">
        <v>3</v>
      </c>
      <c r="J37" s="24">
        <v>4</v>
      </c>
      <c r="K37" s="24">
        <v>5</v>
      </c>
      <c r="L37" s="24">
        <v>6</v>
      </c>
      <c r="M37" s="24">
        <v>7</v>
      </c>
      <c r="N37" s="25">
        <v>8</v>
      </c>
      <c r="O37" s="32"/>
      <c r="P37" s="32"/>
    </row>
    <row r="38" spans="1:16" x14ac:dyDescent="0.25">
      <c r="A38" s="17"/>
      <c r="B38" s="18"/>
      <c r="C38" s="19"/>
      <c r="D38" s="24">
        <f t="shared" si="0"/>
        <v>0.5</v>
      </c>
      <c r="E38" s="24" t="e">
        <f t="shared" si="1"/>
        <v>#N/A</v>
      </c>
      <c r="F38" s="25">
        <v>20</v>
      </c>
      <c r="G38" s="24">
        <v>1</v>
      </c>
      <c r="H38" s="24">
        <v>2</v>
      </c>
      <c r="I38" s="24">
        <v>3</v>
      </c>
      <c r="J38" s="24">
        <v>4</v>
      </c>
      <c r="K38" s="24">
        <v>5</v>
      </c>
      <c r="L38" s="24">
        <v>6</v>
      </c>
      <c r="M38" s="24">
        <v>7</v>
      </c>
      <c r="N38" s="25">
        <v>8</v>
      </c>
      <c r="O38" s="32"/>
      <c r="P38" s="32"/>
    </row>
    <row r="39" spans="1:16" x14ac:dyDescent="0.25">
      <c r="A39" s="17"/>
      <c r="B39" s="18"/>
      <c r="C39" s="19"/>
      <c r="D39" s="24">
        <f t="shared" si="0"/>
        <v>0.5</v>
      </c>
      <c r="E39" s="24" t="e">
        <f t="shared" si="1"/>
        <v>#N/A</v>
      </c>
      <c r="F39" s="25">
        <v>21</v>
      </c>
      <c r="G39" s="24">
        <v>1</v>
      </c>
      <c r="H39" s="24">
        <v>2</v>
      </c>
      <c r="I39" s="24">
        <v>3</v>
      </c>
      <c r="J39" s="24">
        <v>4</v>
      </c>
      <c r="K39" s="24">
        <v>5</v>
      </c>
      <c r="L39" s="24">
        <v>6</v>
      </c>
      <c r="M39" s="24">
        <v>7</v>
      </c>
      <c r="N39" s="25">
        <v>8</v>
      </c>
      <c r="O39" s="32"/>
      <c r="P39" s="32"/>
    </row>
    <row r="40" spans="1:16" x14ac:dyDescent="0.25">
      <c r="A40" s="17"/>
      <c r="B40" s="18"/>
      <c r="C40" s="19"/>
      <c r="D40" s="24">
        <f t="shared" si="0"/>
        <v>0.5</v>
      </c>
      <c r="E40" s="24" t="e">
        <f t="shared" si="1"/>
        <v>#N/A</v>
      </c>
      <c r="F40" s="25">
        <v>22</v>
      </c>
      <c r="G40" s="24">
        <v>1</v>
      </c>
      <c r="H40" s="24">
        <v>2</v>
      </c>
      <c r="I40" s="24">
        <v>3</v>
      </c>
      <c r="J40" s="24">
        <v>4</v>
      </c>
      <c r="K40" s="24">
        <v>5</v>
      </c>
      <c r="L40" s="24">
        <v>6</v>
      </c>
      <c r="M40" s="24">
        <v>7</v>
      </c>
      <c r="N40" s="25">
        <v>8</v>
      </c>
      <c r="O40" s="32"/>
      <c r="P40" s="32"/>
    </row>
    <row r="41" spans="1:16" x14ac:dyDescent="0.25">
      <c r="A41" s="17"/>
      <c r="B41" s="18"/>
      <c r="C41" s="19"/>
      <c r="D41" s="24">
        <f t="shared" si="0"/>
        <v>0.5</v>
      </c>
      <c r="E41" s="24" t="e">
        <f t="shared" si="1"/>
        <v>#N/A</v>
      </c>
      <c r="F41" s="25">
        <v>23</v>
      </c>
      <c r="G41" s="24">
        <v>1</v>
      </c>
      <c r="H41" s="24">
        <v>2</v>
      </c>
      <c r="I41" s="24">
        <v>3</v>
      </c>
      <c r="J41" s="24">
        <v>4</v>
      </c>
      <c r="K41" s="24">
        <v>5</v>
      </c>
      <c r="L41" s="24">
        <v>6</v>
      </c>
      <c r="M41" s="24">
        <v>7</v>
      </c>
      <c r="N41" s="25">
        <v>8</v>
      </c>
      <c r="O41" s="32"/>
      <c r="P41" s="32"/>
    </row>
    <row r="42" spans="1:16" x14ac:dyDescent="0.25">
      <c r="A42" s="17"/>
      <c r="B42" s="18"/>
      <c r="C42" s="19"/>
      <c r="D42" s="24">
        <f t="shared" si="0"/>
        <v>0.5</v>
      </c>
      <c r="E42" s="24" t="e">
        <f t="shared" si="1"/>
        <v>#N/A</v>
      </c>
      <c r="F42" s="25">
        <v>24</v>
      </c>
      <c r="G42" s="24">
        <v>1</v>
      </c>
      <c r="H42" s="24">
        <v>2</v>
      </c>
      <c r="I42" s="24">
        <v>3</v>
      </c>
      <c r="J42" s="24">
        <v>4</v>
      </c>
      <c r="K42" s="24">
        <v>5</v>
      </c>
      <c r="L42" s="24">
        <v>6</v>
      </c>
      <c r="M42" s="24">
        <v>7</v>
      </c>
      <c r="N42" s="25">
        <v>8</v>
      </c>
      <c r="O42" s="32"/>
      <c r="P42" s="32"/>
    </row>
    <row r="43" spans="1:16" x14ac:dyDescent="0.25">
      <c r="A43" s="29"/>
      <c r="B43" s="30"/>
      <c r="C43" s="31"/>
      <c r="D43" s="24">
        <f t="shared" si="0"/>
        <v>0.5</v>
      </c>
      <c r="E43" s="24" t="e">
        <f t="shared" si="1"/>
        <v>#N/A</v>
      </c>
      <c r="F43" s="25">
        <v>25</v>
      </c>
      <c r="G43" s="24">
        <v>1</v>
      </c>
      <c r="H43" s="24">
        <v>2</v>
      </c>
      <c r="I43" s="24">
        <v>3</v>
      </c>
      <c r="J43" s="24">
        <v>4</v>
      </c>
      <c r="K43" s="24">
        <v>5</v>
      </c>
      <c r="L43" s="24">
        <v>6</v>
      </c>
      <c r="M43" s="24">
        <v>7</v>
      </c>
      <c r="N43" s="25">
        <v>8</v>
      </c>
      <c r="O43" s="32"/>
      <c r="P43" s="32"/>
    </row>
    <row r="44" spans="1:16" x14ac:dyDescent="0.25">
      <c r="A44" s="17"/>
      <c r="B44" s="18"/>
      <c r="C44" s="19"/>
      <c r="D44" s="24">
        <f t="shared" si="0"/>
        <v>0.5</v>
      </c>
      <c r="E44" s="24" t="e">
        <f t="shared" si="1"/>
        <v>#N/A</v>
      </c>
      <c r="F44" s="25">
        <v>26</v>
      </c>
      <c r="G44" s="24">
        <v>1</v>
      </c>
      <c r="H44" s="24">
        <v>2</v>
      </c>
      <c r="I44" s="24">
        <v>3</v>
      </c>
      <c r="J44" s="24">
        <v>4</v>
      </c>
      <c r="K44" s="24">
        <v>5</v>
      </c>
      <c r="L44" s="24">
        <v>6</v>
      </c>
      <c r="M44" s="24">
        <v>7</v>
      </c>
      <c r="N44" s="25">
        <v>8</v>
      </c>
      <c r="O44" s="32"/>
      <c r="P44" s="32"/>
    </row>
    <row r="45" spans="1:16" x14ac:dyDescent="0.25">
      <c r="A45" s="17"/>
      <c r="B45" s="18"/>
      <c r="C45" s="19"/>
      <c r="D45" s="24">
        <f t="shared" si="0"/>
        <v>0.5</v>
      </c>
      <c r="E45" s="24" t="e">
        <f t="shared" si="1"/>
        <v>#N/A</v>
      </c>
      <c r="F45" s="25">
        <v>27</v>
      </c>
      <c r="G45" s="24">
        <v>1</v>
      </c>
      <c r="H45" s="24">
        <v>2</v>
      </c>
      <c r="I45" s="24">
        <v>3</v>
      </c>
      <c r="J45" s="24">
        <v>4</v>
      </c>
      <c r="K45" s="24">
        <v>5</v>
      </c>
      <c r="L45" s="24">
        <v>6</v>
      </c>
      <c r="M45" s="24">
        <v>7</v>
      </c>
      <c r="N45" s="25">
        <v>8</v>
      </c>
      <c r="O45" s="32"/>
      <c r="P45" s="32"/>
    </row>
    <row r="46" spans="1:16" x14ac:dyDescent="0.25">
      <c r="A46" s="17"/>
      <c r="B46" s="18"/>
      <c r="C46" s="19"/>
      <c r="D46" s="24">
        <f t="shared" si="0"/>
        <v>0.5</v>
      </c>
      <c r="E46" s="24" t="e">
        <f t="shared" si="1"/>
        <v>#N/A</v>
      </c>
      <c r="F46" s="25">
        <v>28</v>
      </c>
      <c r="G46" s="24">
        <v>1</v>
      </c>
      <c r="H46" s="24">
        <v>2</v>
      </c>
      <c r="I46" s="24">
        <v>3</v>
      </c>
      <c r="J46" s="24">
        <v>4</v>
      </c>
      <c r="K46" s="24">
        <v>5</v>
      </c>
      <c r="L46" s="24">
        <v>6</v>
      </c>
      <c r="M46" s="24">
        <v>7</v>
      </c>
      <c r="N46" s="25">
        <v>8</v>
      </c>
      <c r="O46" s="32"/>
      <c r="P46" s="32"/>
    </row>
    <row r="47" spans="1:16" x14ac:dyDescent="0.25">
      <c r="A47" s="17"/>
      <c r="B47" s="18"/>
      <c r="C47" s="19"/>
      <c r="D47" s="24">
        <f t="shared" si="0"/>
        <v>0.5</v>
      </c>
      <c r="E47" s="24" t="e">
        <f t="shared" si="1"/>
        <v>#N/A</v>
      </c>
      <c r="F47" s="25">
        <v>29</v>
      </c>
      <c r="G47" s="24">
        <v>1</v>
      </c>
      <c r="H47" s="24">
        <v>2</v>
      </c>
      <c r="I47" s="24">
        <v>3</v>
      </c>
      <c r="J47" s="24">
        <v>4</v>
      </c>
      <c r="K47" s="24">
        <v>5</v>
      </c>
      <c r="L47" s="24">
        <v>6</v>
      </c>
      <c r="M47" s="24">
        <v>7</v>
      </c>
      <c r="N47" s="25">
        <v>8</v>
      </c>
      <c r="O47" s="32"/>
      <c r="P47" s="32"/>
    </row>
    <row r="48" spans="1:16" x14ac:dyDescent="0.25">
      <c r="A48" s="17"/>
      <c r="B48" s="18"/>
      <c r="C48" s="19"/>
      <c r="D48" s="24">
        <f t="shared" si="0"/>
        <v>0.5</v>
      </c>
      <c r="E48" s="24" t="e">
        <f t="shared" si="1"/>
        <v>#N/A</v>
      </c>
      <c r="F48" s="25">
        <v>30</v>
      </c>
      <c r="G48" s="24">
        <v>1</v>
      </c>
      <c r="H48" s="24">
        <v>2</v>
      </c>
      <c r="I48" s="24">
        <v>3</v>
      </c>
      <c r="J48" s="24">
        <v>4</v>
      </c>
      <c r="K48" s="24">
        <v>5</v>
      </c>
      <c r="L48" s="24">
        <v>6</v>
      </c>
      <c r="M48" s="24">
        <v>7</v>
      </c>
      <c r="N48" s="25">
        <v>8</v>
      </c>
      <c r="O48" s="32"/>
      <c r="P48" s="32"/>
    </row>
    <row r="49" spans="1:16" x14ac:dyDescent="0.25">
      <c r="A49" s="17"/>
      <c r="B49" s="18"/>
      <c r="C49" s="19"/>
      <c r="D49" s="24">
        <f t="shared" si="0"/>
        <v>0.5</v>
      </c>
      <c r="E49" s="24" t="e">
        <f t="shared" si="1"/>
        <v>#N/A</v>
      </c>
      <c r="F49" s="25">
        <v>31</v>
      </c>
      <c r="G49" s="24">
        <v>1</v>
      </c>
      <c r="H49" s="24">
        <v>2</v>
      </c>
      <c r="I49" s="24">
        <v>3</v>
      </c>
      <c r="J49" s="24">
        <v>4</v>
      </c>
      <c r="K49" s="24">
        <v>5</v>
      </c>
      <c r="L49" s="24">
        <v>6</v>
      </c>
      <c r="M49" s="24">
        <v>7</v>
      </c>
      <c r="N49" s="25">
        <v>8</v>
      </c>
      <c r="O49" s="32"/>
      <c r="P49" s="32"/>
    </row>
    <row r="50" spans="1:16" x14ac:dyDescent="0.25">
      <c r="A50" s="17"/>
      <c r="B50" s="18"/>
      <c r="C50" s="19"/>
      <c r="D50" s="24">
        <f t="shared" si="0"/>
        <v>0.5</v>
      </c>
      <c r="E50" s="24" t="e">
        <f t="shared" si="1"/>
        <v>#N/A</v>
      </c>
      <c r="F50" s="25">
        <v>32</v>
      </c>
      <c r="G50" s="24">
        <v>1</v>
      </c>
      <c r="H50" s="24">
        <v>2</v>
      </c>
      <c r="I50" s="24">
        <v>3</v>
      </c>
      <c r="J50" s="24">
        <v>4</v>
      </c>
      <c r="K50" s="24">
        <v>5</v>
      </c>
      <c r="L50" s="24">
        <v>6</v>
      </c>
      <c r="M50" s="24">
        <v>7</v>
      </c>
      <c r="N50" s="25">
        <v>8</v>
      </c>
      <c r="O50" s="32"/>
      <c r="P50" s="32"/>
    </row>
    <row r="51" spans="1:16" x14ac:dyDescent="0.25">
      <c r="A51" s="17"/>
      <c r="B51" s="18"/>
      <c r="C51" s="19"/>
      <c r="D51" s="24">
        <f t="shared" si="0"/>
        <v>0.5</v>
      </c>
      <c r="E51" s="24" t="e">
        <f t="shared" si="1"/>
        <v>#N/A</v>
      </c>
      <c r="F51" s="25">
        <v>33</v>
      </c>
      <c r="G51" s="24">
        <v>1</v>
      </c>
      <c r="H51" s="24">
        <v>2</v>
      </c>
      <c r="I51" s="24">
        <v>3</v>
      </c>
      <c r="J51" s="24">
        <v>4</v>
      </c>
      <c r="K51" s="24">
        <v>5</v>
      </c>
      <c r="L51" s="24">
        <v>6</v>
      </c>
      <c r="M51" s="24">
        <v>7</v>
      </c>
      <c r="N51" s="25">
        <v>8</v>
      </c>
    </row>
    <row r="52" spans="1:16" x14ac:dyDescent="0.25">
      <c r="A52" s="17"/>
      <c r="B52" s="18"/>
      <c r="C52" s="19"/>
      <c r="D52" s="24">
        <f t="shared" si="0"/>
        <v>0.5</v>
      </c>
      <c r="E52" s="24" t="e">
        <f t="shared" si="1"/>
        <v>#N/A</v>
      </c>
      <c r="F52" s="25">
        <v>34</v>
      </c>
      <c r="G52" s="24">
        <v>1</v>
      </c>
      <c r="H52" s="24">
        <v>2</v>
      </c>
      <c r="I52" s="24">
        <v>3</v>
      </c>
      <c r="J52" s="24">
        <v>4</v>
      </c>
      <c r="K52" s="24">
        <v>5</v>
      </c>
      <c r="L52" s="24">
        <v>6</v>
      </c>
      <c r="M52" s="24">
        <v>7</v>
      </c>
      <c r="N52" s="25">
        <v>8</v>
      </c>
    </row>
    <row r="53" spans="1:16" x14ac:dyDescent="0.25">
      <c r="A53" s="29"/>
      <c r="B53" s="30"/>
      <c r="C53" s="31"/>
      <c r="D53" s="24">
        <f t="shared" si="0"/>
        <v>0.5</v>
      </c>
      <c r="E53" s="24" t="e">
        <f t="shared" si="1"/>
        <v>#N/A</v>
      </c>
      <c r="F53" s="25">
        <v>35</v>
      </c>
      <c r="G53" s="24">
        <v>1</v>
      </c>
      <c r="H53" s="24">
        <v>2</v>
      </c>
      <c r="I53" s="24">
        <v>3</v>
      </c>
      <c r="J53" s="24">
        <v>4</v>
      </c>
      <c r="K53" s="24">
        <v>5</v>
      </c>
      <c r="L53" s="24">
        <v>6</v>
      </c>
      <c r="M53" s="24">
        <v>7</v>
      </c>
      <c r="N53" s="25">
        <v>8</v>
      </c>
    </row>
    <row r="54" spans="1:16" x14ac:dyDescent="0.25">
      <c r="A54" s="17"/>
      <c r="B54" s="18"/>
      <c r="C54" s="19"/>
      <c r="D54" s="24">
        <f t="shared" si="0"/>
        <v>0.5</v>
      </c>
      <c r="E54" s="24" t="e">
        <f t="shared" si="1"/>
        <v>#N/A</v>
      </c>
      <c r="F54" s="25">
        <v>36</v>
      </c>
      <c r="G54" s="24">
        <v>1</v>
      </c>
      <c r="H54" s="24">
        <v>2</v>
      </c>
      <c r="I54" s="24">
        <v>3</v>
      </c>
      <c r="J54" s="24">
        <v>4</v>
      </c>
      <c r="K54" s="24">
        <v>5</v>
      </c>
      <c r="L54" s="24">
        <v>6</v>
      </c>
      <c r="M54" s="24">
        <v>7</v>
      </c>
      <c r="N54" s="25">
        <v>8</v>
      </c>
    </row>
    <row r="55" spans="1:16" x14ac:dyDescent="0.25">
      <c r="A55" s="17"/>
      <c r="B55" s="18"/>
      <c r="C55" s="19"/>
      <c r="D55" s="24">
        <f t="shared" si="0"/>
        <v>0.5</v>
      </c>
      <c r="E55" s="24" t="e">
        <f t="shared" si="1"/>
        <v>#N/A</v>
      </c>
      <c r="F55" s="25">
        <v>37</v>
      </c>
      <c r="G55" s="24">
        <v>1</v>
      </c>
      <c r="H55" s="24">
        <v>2</v>
      </c>
      <c r="I55" s="24">
        <v>3</v>
      </c>
      <c r="J55" s="24">
        <v>4</v>
      </c>
      <c r="K55" s="24">
        <v>5</v>
      </c>
      <c r="L55" s="24">
        <v>6</v>
      </c>
      <c r="M55" s="24">
        <v>7</v>
      </c>
      <c r="N55" s="25">
        <v>8</v>
      </c>
    </row>
    <row r="56" spans="1:16" x14ac:dyDescent="0.25">
      <c r="A56" s="17"/>
      <c r="B56" s="18"/>
      <c r="C56" s="19"/>
      <c r="D56" s="24">
        <f t="shared" si="0"/>
        <v>0.5</v>
      </c>
      <c r="E56" s="24" t="e">
        <f t="shared" si="1"/>
        <v>#N/A</v>
      </c>
      <c r="F56" s="25">
        <v>38</v>
      </c>
      <c r="G56" s="24">
        <v>1</v>
      </c>
      <c r="H56" s="24">
        <v>2</v>
      </c>
      <c r="I56" s="24">
        <v>3</v>
      </c>
      <c r="J56" s="24">
        <v>4</v>
      </c>
      <c r="K56" s="24">
        <v>5</v>
      </c>
      <c r="L56" s="24">
        <v>6</v>
      </c>
      <c r="M56" s="24">
        <v>7</v>
      </c>
      <c r="N56" s="25">
        <v>8</v>
      </c>
    </row>
    <row r="57" spans="1:16" x14ac:dyDescent="0.25">
      <c r="A57" s="17"/>
      <c r="B57" s="18"/>
      <c r="C57" s="19"/>
      <c r="D57" s="24">
        <f t="shared" si="0"/>
        <v>0.5</v>
      </c>
      <c r="E57" s="24" t="e">
        <f t="shared" si="1"/>
        <v>#N/A</v>
      </c>
      <c r="F57" s="25">
        <v>39</v>
      </c>
      <c r="G57" s="24">
        <v>1</v>
      </c>
      <c r="H57" s="24">
        <v>2</v>
      </c>
      <c r="I57" s="24">
        <v>3</v>
      </c>
      <c r="J57" s="24">
        <v>4</v>
      </c>
      <c r="K57" s="24">
        <v>5</v>
      </c>
      <c r="L57" s="24">
        <v>6</v>
      </c>
      <c r="M57" s="24">
        <v>7</v>
      </c>
      <c r="N57" s="25">
        <v>8</v>
      </c>
    </row>
    <row r="58" spans="1:16" x14ac:dyDescent="0.25">
      <c r="A58" s="17"/>
      <c r="B58" s="18"/>
      <c r="C58" s="19"/>
      <c r="D58" s="24">
        <f t="shared" si="0"/>
        <v>0.5</v>
      </c>
      <c r="E58" s="24" t="e">
        <f t="shared" si="1"/>
        <v>#N/A</v>
      </c>
      <c r="F58" s="25">
        <v>40</v>
      </c>
      <c r="G58" s="24">
        <v>1</v>
      </c>
      <c r="H58" s="24">
        <v>2</v>
      </c>
      <c r="I58" s="24">
        <v>3</v>
      </c>
      <c r="J58" s="24">
        <v>4</v>
      </c>
      <c r="K58" s="24">
        <v>5</v>
      </c>
      <c r="L58" s="24">
        <v>6</v>
      </c>
      <c r="M58" s="24">
        <v>7</v>
      </c>
      <c r="N58" s="25">
        <v>8</v>
      </c>
    </row>
    <row r="59" spans="1:16" x14ac:dyDescent="0.25">
      <c r="A59" s="17"/>
      <c r="B59" s="18"/>
      <c r="C59" s="19"/>
      <c r="D59" s="24">
        <f t="shared" si="0"/>
        <v>0.5</v>
      </c>
      <c r="E59" s="24" t="e">
        <f t="shared" si="1"/>
        <v>#N/A</v>
      </c>
      <c r="F59" s="25">
        <v>41</v>
      </c>
      <c r="G59" s="24">
        <v>1</v>
      </c>
      <c r="H59" s="24">
        <v>2</v>
      </c>
      <c r="I59" s="24">
        <v>3</v>
      </c>
      <c r="J59" s="24">
        <v>4</v>
      </c>
      <c r="K59" s="24">
        <v>5</v>
      </c>
      <c r="L59" s="24">
        <v>6</v>
      </c>
      <c r="M59" s="24">
        <v>7</v>
      </c>
      <c r="N59" s="25">
        <v>8</v>
      </c>
    </row>
    <row r="60" spans="1:16" x14ac:dyDescent="0.25">
      <c r="A60" s="17"/>
      <c r="B60" s="18"/>
      <c r="C60" s="19"/>
      <c r="D60" s="24">
        <f t="shared" si="0"/>
        <v>0.5</v>
      </c>
      <c r="E60" s="24" t="e">
        <f t="shared" si="1"/>
        <v>#N/A</v>
      </c>
      <c r="F60" s="25">
        <v>42</v>
      </c>
      <c r="G60" s="24">
        <v>1</v>
      </c>
      <c r="H60" s="24">
        <v>2</v>
      </c>
      <c r="I60" s="24">
        <v>3</v>
      </c>
      <c r="J60" s="24">
        <v>4</v>
      </c>
      <c r="K60" s="24">
        <v>5</v>
      </c>
      <c r="L60" s="24">
        <v>6</v>
      </c>
      <c r="M60" s="24">
        <v>7</v>
      </c>
      <c r="N60" s="25">
        <v>8</v>
      </c>
    </row>
    <row r="61" spans="1:16" x14ac:dyDescent="0.25">
      <c r="A61" s="17"/>
      <c r="B61" s="18"/>
      <c r="C61" s="19"/>
      <c r="D61" s="24">
        <f t="shared" si="0"/>
        <v>0.5</v>
      </c>
      <c r="E61" s="24" t="e">
        <f t="shared" si="1"/>
        <v>#N/A</v>
      </c>
      <c r="F61" s="25">
        <v>43</v>
      </c>
      <c r="G61" s="24">
        <v>1</v>
      </c>
      <c r="H61" s="24">
        <v>2</v>
      </c>
      <c r="I61" s="24">
        <v>3</v>
      </c>
      <c r="J61" s="24">
        <v>4</v>
      </c>
      <c r="K61" s="24">
        <v>5</v>
      </c>
      <c r="L61" s="24">
        <v>6</v>
      </c>
      <c r="M61" s="24">
        <v>7</v>
      </c>
      <c r="N61" s="25">
        <v>8</v>
      </c>
    </row>
    <row r="62" spans="1:16" x14ac:dyDescent="0.25">
      <c r="A62" s="17"/>
      <c r="B62" s="18"/>
      <c r="C62" s="19"/>
      <c r="D62" s="24">
        <f t="shared" si="0"/>
        <v>0.5</v>
      </c>
      <c r="E62" s="24" t="e">
        <f t="shared" si="1"/>
        <v>#N/A</v>
      </c>
      <c r="F62" s="25">
        <v>44</v>
      </c>
      <c r="G62" s="24">
        <v>1</v>
      </c>
      <c r="H62" s="24">
        <v>2</v>
      </c>
      <c r="I62" s="24">
        <v>3</v>
      </c>
      <c r="J62" s="24">
        <v>4</v>
      </c>
      <c r="K62" s="24">
        <v>5</v>
      </c>
      <c r="L62" s="24">
        <v>6</v>
      </c>
      <c r="M62" s="24">
        <v>7</v>
      </c>
      <c r="N62" s="25">
        <v>8</v>
      </c>
    </row>
    <row r="63" spans="1:16" x14ac:dyDescent="0.25">
      <c r="A63" s="29"/>
      <c r="B63" s="30"/>
      <c r="C63" s="31"/>
      <c r="D63" s="24">
        <f t="shared" si="0"/>
        <v>0.5</v>
      </c>
      <c r="E63" s="24" t="e">
        <f t="shared" si="1"/>
        <v>#N/A</v>
      </c>
      <c r="F63" s="25">
        <v>45</v>
      </c>
      <c r="G63" s="24">
        <v>1</v>
      </c>
      <c r="H63" s="24">
        <v>2</v>
      </c>
      <c r="I63" s="24">
        <v>3</v>
      </c>
      <c r="J63" s="24">
        <v>4</v>
      </c>
      <c r="K63" s="24">
        <v>5</v>
      </c>
      <c r="L63" s="24">
        <v>6</v>
      </c>
      <c r="M63" s="24">
        <v>7</v>
      </c>
      <c r="N63" s="25">
        <v>8</v>
      </c>
    </row>
    <row r="64" spans="1:16" x14ac:dyDescent="0.25">
      <c r="A64" s="17"/>
      <c r="B64" s="18"/>
      <c r="C64" s="19"/>
      <c r="D64" s="24">
        <f t="shared" si="0"/>
        <v>0.5</v>
      </c>
      <c r="E64" s="24" t="e">
        <f t="shared" si="1"/>
        <v>#N/A</v>
      </c>
      <c r="F64" s="25">
        <v>46</v>
      </c>
      <c r="G64" s="24">
        <v>1</v>
      </c>
      <c r="H64" s="24">
        <v>2</v>
      </c>
      <c r="I64" s="24">
        <v>3</v>
      </c>
      <c r="J64" s="24">
        <v>4</v>
      </c>
      <c r="K64" s="24">
        <v>5</v>
      </c>
      <c r="L64" s="24">
        <v>6</v>
      </c>
      <c r="M64" s="24">
        <v>7</v>
      </c>
      <c r="N64" s="25">
        <v>8</v>
      </c>
    </row>
    <row r="65" spans="1:14" x14ac:dyDescent="0.25">
      <c r="A65" s="17"/>
      <c r="B65" s="18"/>
      <c r="C65" s="19"/>
      <c r="D65" s="24">
        <f t="shared" si="0"/>
        <v>0.5</v>
      </c>
      <c r="E65" s="24" t="e">
        <f t="shared" si="1"/>
        <v>#N/A</v>
      </c>
      <c r="F65" s="25">
        <v>47</v>
      </c>
      <c r="G65" s="24">
        <v>1</v>
      </c>
      <c r="H65" s="24">
        <v>2</v>
      </c>
      <c r="I65" s="24">
        <v>3</v>
      </c>
      <c r="J65" s="24">
        <v>4</v>
      </c>
      <c r="K65" s="24">
        <v>5</v>
      </c>
      <c r="L65" s="24">
        <v>6</v>
      </c>
      <c r="M65" s="24">
        <v>7</v>
      </c>
      <c r="N65" s="25">
        <v>8</v>
      </c>
    </row>
    <row r="66" spans="1:14" x14ac:dyDescent="0.25">
      <c r="A66" s="17"/>
      <c r="B66" s="18"/>
      <c r="C66" s="19"/>
      <c r="D66" s="24">
        <f t="shared" si="0"/>
        <v>0.5</v>
      </c>
      <c r="E66" s="24" t="e">
        <f t="shared" si="1"/>
        <v>#N/A</v>
      </c>
      <c r="F66" s="25">
        <v>48</v>
      </c>
      <c r="G66" s="24">
        <v>1</v>
      </c>
      <c r="H66" s="24">
        <v>2</v>
      </c>
      <c r="I66" s="24">
        <v>3</v>
      </c>
      <c r="J66" s="24">
        <v>4</v>
      </c>
      <c r="K66" s="24">
        <v>5</v>
      </c>
      <c r="L66" s="24">
        <v>6</v>
      </c>
      <c r="M66" s="24">
        <v>7</v>
      </c>
      <c r="N66" s="25">
        <v>8</v>
      </c>
    </row>
    <row r="67" spans="1:14" x14ac:dyDescent="0.25">
      <c r="A67" s="17"/>
      <c r="B67" s="18"/>
      <c r="C67" s="19"/>
      <c r="D67" s="24">
        <f t="shared" si="0"/>
        <v>0.5</v>
      </c>
      <c r="E67" s="24" t="e">
        <f t="shared" si="1"/>
        <v>#N/A</v>
      </c>
      <c r="F67" s="25">
        <v>49</v>
      </c>
      <c r="G67" s="24">
        <v>1</v>
      </c>
      <c r="H67" s="24">
        <v>2</v>
      </c>
      <c r="I67" s="24">
        <v>3</v>
      </c>
      <c r="J67" s="24">
        <v>4</v>
      </c>
      <c r="K67" s="24">
        <v>5</v>
      </c>
      <c r="L67" s="24">
        <v>6</v>
      </c>
      <c r="M67" s="24">
        <v>7</v>
      </c>
      <c r="N67" s="25">
        <v>8</v>
      </c>
    </row>
    <row r="68" spans="1:14" x14ac:dyDescent="0.25">
      <c r="A68" s="17"/>
      <c r="B68" s="18"/>
      <c r="C68" s="19"/>
      <c r="D68" s="24">
        <f t="shared" si="0"/>
        <v>0.5</v>
      </c>
      <c r="E68" s="24" t="e">
        <f t="shared" si="1"/>
        <v>#N/A</v>
      </c>
      <c r="F68" s="25">
        <v>50</v>
      </c>
      <c r="G68" s="24">
        <v>1</v>
      </c>
      <c r="H68" s="24">
        <v>2</v>
      </c>
      <c r="I68" s="24">
        <v>3</v>
      </c>
      <c r="J68" s="24">
        <v>4</v>
      </c>
      <c r="K68" s="24">
        <v>5</v>
      </c>
      <c r="L68" s="24">
        <v>6</v>
      </c>
      <c r="M68" s="24">
        <v>7</v>
      </c>
      <c r="N68" s="25">
        <v>8</v>
      </c>
    </row>
    <row r="69" spans="1:14" x14ac:dyDescent="0.25">
      <c r="A69" s="17"/>
      <c r="B69" s="18"/>
      <c r="C69" s="19"/>
      <c r="D69" s="24">
        <f t="shared" si="0"/>
        <v>0.5</v>
      </c>
      <c r="E69" s="24" t="e">
        <f t="shared" si="1"/>
        <v>#N/A</v>
      </c>
      <c r="F69" s="25">
        <v>51</v>
      </c>
      <c r="G69" s="24">
        <v>1</v>
      </c>
      <c r="H69" s="24">
        <v>2</v>
      </c>
      <c r="I69" s="24">
        <v>3</v>
      </c>
      <c r="J69" s="24">
        <v>4</v>
      </c>
      <c r="K69" s="24">
        <v>5</v>
      </c>
      <c r="L69" s="24">
        <v>6</v>
      </c>
      <c r="M69" s="24">
        <v>7</v>
      </c>
      <c r="N69" s="25">
        <v>8</v>
      </c>
    </row>
    <row r="70" spans="1:14" x14ac:dyDescent="0.25">
      <c r="A70" s="17"/>
      <c r="B70" s="18"/>
      <c r="C70" s="19"/>
      <c r="D70" s="24">
        <f t="shared" si="0"/>
        <v>0.5</v>
      </c>
      <c r="E70" s="24" t="e">
        <f t="shared" si="1"/>
        <v>#N/A</v>
      </c>
      <c r="F70" s="25">
        <v>52</v>
      </c>
      <c r="G70" s="24">
        <v>1</v>
      </c>
      <c r="H70" s="24">
        <v>2</v>
      </c>
      <c r="I70" s="24">
        <v>3</v>
      </c>
      <c r="J70" s="24">
        <v>4</v>
      </c>
      <c r="K70" s="24">
        <v>5</v>
      </c>
      <c r="L70" s="24">
        <v>6</v>
      </c>
      <c r="M70" s="24">
        <v>7</v>
      </c>
      <c r="N70" s="25">
        <v>8</v>
      </c>
    </row>
    <row r="71" spans="1:14" x14ac:dyDescent="0.25">
      <c r="A71" s="17"/>
      <c r="B71" s="18"/>
      <c r="C71" s="19"/>
      <c r="D71" s="24">
        <f t="shared" si="0"/>
        <v>0.5</v>
      </c>
      <c r="E71" s="24" t="e">
        <f t="shared" si="1"/>
        <v>#N/A</v>
      </c>
      <c r="F71" s="25">
        <v>53</v>
      </c>
      <c r="G71" s="24">
        <v>1</v>
      </c>
      <c r="H71" s="24">
        <v>2</v>
      </c>
      <c r="I71" s="24">
        <v>3</v>
      </c>
      <c r="J71" s="24">
        <v>4</v>
      </c>
      <c r="K71" s="24">
        <v>5</v>
      </c>
      <c r="L71" s="24">
        <v>6</v>
      </c>
      <c r="M71" s="24">
        <v>7</v>
      </c>
      <c r="N71" s="25">
        <v>8</v>
      </c>
    </row>
    <row r="72" spans="1:14" x14ac:dyDescent="0.25">
      <c r="A72" s="17"/>
      <c r="B72" s="18"/>
      <c r="C72" s="19"/>
      <c r="D72" s="24">
        <f t="shared" si="0"/>
        <v>0.5</v>
      </c>
      <c r="E72" s="24" t="e">
        <f t="shared" si="1"/>
        <v>#N/A</v>
      </c>
      <c r="F72" s="25">
        <v>54</v>
      </c>
      <c r="G72" s="24">
        <v>1</v>
      </c>
      <c r="H72" s="24">
        <v>2</v>
      </c>
      <c r="I72" s="24">
        <v>3</v>
      </c>
      <c r="J72" s="24">
        <v>4</v>
      </c>
      <c r="K72" s="24">
        <v>5</v>
      </c>
      <c r="L72" s="24">
        <v>6</v>
      </c>
      <c r="M72" s="24">
        <v>7</v>
      </c>
      <c r="N72" s="25">
        <v>8</v>
      </c>
    </row>
    <row r="73" spans="1:14" x14ac:dyDescent="0.25">
      <c r="A73" s="29"/>
      <c r="B73" s="30"/>
      <c r="C73" s="31"/>
      <c r="D73" s="24">
        <f t="shared" si="0"/>
        <v>0.5</v>
      </c>
      <c r="E73" s="24" t="e">
        <f t="shared" si="1"/>
        <v>#N/A</v>
      </c>
      <c r="F73" s="25">
        <v>55</v>
      </c>
      <c r="G73" s="24">
        <v>1</v>
      </c>
      <c r="H73" s="24">
        <v>2</v>
      </c>
      <c r="I73" s="24">
        <v>3</v>
      </c>
      <c r="J73" s="24">
        <v>4</v>
      </c>
      <c r="K73" s="24">
        <v>5</v>
      </c>
      <c r="L73" s="24">
        <v>6</v>
      </c>
      <c r="M73" s="24">
        <v>7</v>
      </c>
      <c r="N73" s="25">
        <v>8</v>
      </c>
    </row>
    <row r="74" spans="1:14" x14ac:dyDescent="0.25">
      <c r="A74" s="17"/>
      <c r="B74" s="18"/>
      <c r="C74" s="19"/>
      <c r="D74" s="24">
        <f t="shared" si="0"/>
        <v>0.5</v>
      </c>
      <c r="E74" s="24" t="e">
        <f t="shared" si="1"/>
        <v>#N/A</v>
      </c>
      <c r="F74" s="25">
        <v>56</v>
      </c>
      <c r="G74" s="24">
        <v>1</v>
      </c>
      <c r="H74" s="24">
        <v>2</v>
      </c>
      <c r="I74" s="24">
        <v>3</v>
      </c>
      <c r="J74" s="24">
        <v>4</v>
      </c>
      <c r="K74" s="24">
        <v>5</v>
      </c>
      <c r="L74" s="24">
        <v>6</v>
      </c>
      <c r="M74" s="24">
        <v>7</v>
      </c>
      <c r="N74" s="25">
        <v>8</v>
      </c>
    </row>
    <row r="75" spans="1:14" x14ac:dyDescent="0.25">
      <c r="A75" s="17"/>
      <c r="B75" s="18"/>
      <c r="C75" s="19"/>
      <c r="D75" s="24">
        <f t="shared" si="0"/>
        <v>0.5</v>
      </c>
      <c r="E75" s="24" t="e">
        <f t="shared" si="1"/>
        <v>#N/A</v>
      </c>
      <c r="F75" s="25">
        <v>57</v>
      </c>
      <c r="G75" s="24">
        <v>1</v>
      </c>
      <c r="H75" s="24">
        <v>2</v>
      </c>
      <c r="I75" s="24">
        <v>3</v>
      </c>
      <c r="J75" s="24">
        <v>4</v>
      </c>
      <c r="K75" s="24">
        <v>5</v>
      </c>
      <c r="L75" s="24">
        <v>6</v>
      </c>
      <c r="M75" s="24">
        <v>7</v>
      </c>
      <c r="N75" s="25">
        <v>8</v>
      </c>
    </row>
    <row r="76" spans="1:14" x14ac:dyDescent="0.25">
      <c r="A76" s="17"/>
      <c r="B76" s="18"/>
      <c r="C76" s="19"/>
      <c r="D76" s="24">
        <f t="shared" si="0"/>
        <v>0.5</v>
      </c>
      <c r="E76" s="24" t="e">
        <f t="shared" si="1"/>
        <v>#N/A</v>
      </c>
      <c r="F76" s="25">
        <v>58</v>
      </c>
      <c r="G76" s="24">
        <v>1</v>
      </c>
      <c r="H76" s="24">
        <v>2</v>
      </c>
      <c r="I76" s="24">
        <v>3</v>
      </c>
      <c r="J76" s="24">
        <v>4</v>
      </c>
      <c r="K76" s="24">
        <v>5</v>
      </c>
      <c r="L76" s="24">
        <v>6</v>
      </c>
      <c r="M76" s="24">
        <v>7</v>
      </c>
      <c r="N76" s="25">
        <v>8</v>
      </c>
    </row>
    <row r="77" spans="1:14" x14ac:dyDescent="0.25">
      <c r="A77" s="17"/>
      <c r="B77" s="18"/>
      <c r="C77" s="19"/>
      <c r="D77" s="24">
        <f t="shared" si="0"/>
        <v>0.5</v>
      </c>
      <c r="E77" s="24" t="e">
        <f t="shared" si="1"/>
        <v>#N/A</v>
      </c>
      <c r="F77" s="25">
        <v>59</v>
      </c>
      <c r="G77" s="24">
        <v>1</v>
      </c>
      <c r="H77" s="24">
        <v>2</v>
      </c>
      <c r="I77" s="24">
        <v>3</v>
      </c>
      <c r="J77" s="24">
        <v>4</v>
      </c>
      <c r="K77" s="24">
        <v>5</v>
      </c>
      <c r="L77" s="24">
        <v>6</v>
      </c>
      <c r="M77" s="24">
        <v>7</v>
      </c>
      <c r="N77" s="25">
        <v>8</v>
      </c>
    </row>
    <row r="78" spans="1:14" x14ac:dyDescent="0.25">
      <c r="A78" s="17"/>
      <c r="B78" s="18"/>
      <c r="C78" s="19"/>
      <c r="D78" s="24">
        <f t="shared" si="0"/>
        <v>0.5</v>
      </c>
      <c r="E78" s="24" t="e">
        <f t="shared" si="1"/>
        <v>#N/A</v>
      </c>
      <c r="F78" s="25">
        <v>60</v>
      </c>
      <c r="G78" s="24">
        <v>1</v>
      </c>
      <c r="H78" s="24">
        <v>2</v>
      </c>
      <c r="I78" s="24">
        <v>3</v>
      </c>
      <c r="J78" s="24">
        <v>4</v>
      </c>
      <c r="K78" s="24">
        <v>5</v>
      </c>
      <c r="L78" s="24">
        <v>6</v>
      </c>
      <c r="M78" s="24">
        <v>7</v>
      </c>
      <c r="N78" s="25">
        <v>8</v>
      </c>
    </row>
    <row r="79" spans="1:14" x14ac:dyDescent="0.25">
      <c r="A79" s="17"/>
      <c r="B79" s="18"/>
      <c r="C79" s="19"/>
      <c r="D79" s="24">
        <f t="shared" si="0"/>
        <v>0.5</v>
      </c>
      <c r="E79" s="24" t="e">
        <f t="shared" si="1"/>
        <v>#N/A</v>
      </c>
      <c r="F79" s="25">
        <v>61</v>
      </c>
      <c r="G79" s="24">
        <v>1</v>
      </c>
      <c r="H79" s="24">
        <v>2</v>
      </c>
      <c r="I79" s="24">
        <v>3</v>
      </c>
      <c r="J79" s="24">
        <v>4</v>
      </c>
      <c r="K79" s="24">
        <v>5</v>
      </c>
      <c r="L79" s="24">
        <v>6</v>
      </c>
      <c r="M79" s="24">
        <v>7</v>
      </c>
      <c r="N79" s="25">
        <v>8</v>
      </c>
    </row>
    <row r="80" spans="1:14" x14ac:dyDescent="0.25">
      <c r="A80" s="17"/>
      <c r="B80" s="18"/>
      <c r="C80" s="19"/>
      <c r="D80" s="24">
        <f t="shared" si="0"/>
        <v>0.5</v>
      </c>
      <c r="E80" s="24" t="e">
        <f t="shared" si="1"/>
        <v>#N/A</v>
      </c>
      <c r="F80" s="25">
        <v>62</v>
      </c>
      <c r="G80" s="24">
        <v>1</v>
      </c>
      <c r="H80" s="24">
        <v>2</v>
      </c>
      <c r="I80" s="24">
        <v>3</v>
      </c>
      <c r="J80" s="24">
        <v>4</v>
      </c>
      <c r="K80" s="24">
        <v>5</v>
      </c>
      <c r="L80" s="24">
        <v>6</v>
      </c>
      <c r="M80" s="24">
        <v>7</v>
      </c>
      <c r="N80" s="25">
        <v>8</v>
      </c>
    </row>
    <row r="81" spans="1:14" x14ac:dyDescent="0.25">
      <c r="A81" s="17"/>
      <c r="B81" s="18"/>
      <c r="C81" s="19"/>
      <c r="D81" s="24">
        <f t="shared" si="0"/>
        <v>0.5</v>
      </c>
      <c r="E81" s="24" t="e">
        <f t="shared" si="1"/>
        <v>#N/A</v>
      </c>
      <c r="F81" s="25">
        <v>63</v>
      </c>
      <c r="G81" s="24">
        <v>1</v>
      </c>
      <c r="H81" s="24">
        <v>2</v>
      </c>
      <c r="I81" s="24">
        <v>3</v>
      </c>
      <c r="J81" s="24">
        <v>4</v>
      </c>
      <c r="K81" s="24">
        <v>5</v>
      </c>
      <c r="L81" s="24">
        <v>6</v>
      </c>
      <c r="M81" s="24">
        <v>7</v>
      </c>
      <c r="N81" s="25">
        <v>8</v>
      </c>
    </row>
    <row r="82" spans="1:14" x14ac:dyDescent="0.25">
      <c r="A82" s="17"/>
      <c r="B82" s="18"/>
      <c r="C82" s="19"/>
      <c r="D82" s="24">
        <f t="shared" si="0"/>
        <v>0.5</v>
      </c>
      <c r="E82" s="24" t="e">
        <f t="shared" si="1"/>
        <v>#N/A</v>
      </c>
      <c r="F82" s="25">
        <v>64</v>
      </c>
      <c r="G82" s="24">
        <v>1</v>
      </c>
      <c r="H82" s="24">
        <v>2</v>
      </c>
      <c r="I82" s="24">
        <v>3</v>
      </c>
      <c r="J82" s="24">
        <v>4</v>
      </c>
      <c r="K82" s="24">
        <v>5</v>
      </c>
      <c r="L82" s="24">
        <v>6</v>
      </c>
      <c r="M82" s="24">
        <v>7</v>
      </c>
      <c r="N82" s="25">
        <v>8</v>
      </c>
    </row>
    <row r="83" spans="1:14" x14ac:dyDescent="0.25">
      <c r="A83" s="29"/>
      <c r="B83" s="30"/>
      <c r="C83" s="31"/>
      <c r="D83" s="24">
        <f t="shared" si="0"/>
        <v>0.5</v>
      </c>
      <c r="E83" s="24" t="e">
        <f t="shared" si="1"/>
        <v>#N/A</v>
      </c>
      <c r="F83" s="25">
        <v>65</v>
      </c>
      <c r="G83" s="24">
        <v>1</v>
      </c>
      <c r="H83" s="24">
        <v>2</v>
      </c>
      <c r="I83" s="24">
        <v>3</v>
      </c>
      <c r="J83" s="24">
        <v>4</v>
      </c>
      <c r="K83" s="24">
        <v>5</v>
      </c>
      <c r="L83" s="24">
        <v>6</v>
      </c>
      <c r="M83" s="24">
        <v>7</v>
      </c>
      <c r="N83" s="25">
        <v>8</v>
      </c>
    </row>
    <row r="84" spans="1:14" x14ac:dyDescent="0.25">
      <c r="A84" s="17"/>
      <c r="B84" s="18"/>
      <c r="C84" s="19"/>
      <c r="D84" s="24">
        <f t="shared" ref="D84:D88" si="2">IF(ABS((B84-$C$6)/$C$7)&gt;3.5,(3.5*(B84-$C$6)/ABS(B84-$C$6))+4,(B84-$C$6)/$C$7+4)</f>
        <v>0.5</v>
      </c>
      <c r="E84" s="24" t="e">
        <f t="shared" ref="E84:E88" si="3">IF(B84&gt;0,D84,#N/A)</f>
        <v>#N/A</v>
      </c>
      <c r="F84" s="25">
        <v>66</v>
      </c>
      <c r="G84" s="24">
        <v>1</v>
      </c>
      <c r="H84" s="24">
        <v>2</v>
      </c>
      <c r="I84" s="24">
        <v>3</v>
      </c>
      <c r="J84" s="24">
        <v>4</v>
      </c>
      <c r="K84" s="24">
        <v>5</v>
      </c>
      <c r="L84" s="24">
        <v>6</v>
      </c>
      <c r="M84" s="24">
        <v>7</v>
      </c>
      <c r="N84" s="25">
        <v>8</v>
      </c>
    </row>
    <row r="85" spans="1:14" x14ac:dyDescent="0.25">
      <c r="A85" s="17"/>
      <c r="B85" s="18"/>
      <c r="C85" s="19"/>
      <c r="D85" s="24">
        <f t="shared" si="2"/>
        <v>0.5</v>
      </c>
      <c r="E85" s="24" t="e">
        <f t="shared" si="3"/>
        <v>#N/A</v>
      </c>
      <c r="F85" s="25">
        <v>67</v>
      </c>
      <c r="G85" s="24">
        <v>1</v>
      </c>
      <c r="H85" s="24">
        <v>2</v>
      </c>
      <c r="I85" s="24">
        <v>3</v>
      </c>
      <c r="J85" s="24">
        <v>4</v>
      </c>
      <c r="K85" s="24">
        <v>5</v>
      </c>
      <c r="L85" s="24">
        <v>6</v>
      </c>
      <c r="M85" s="24">
        <v>7</v>
      </c>
      <c r="N85" s="25">
        <v>8</v>
      </c>
    </row>
    <row r="86" spans="1:14" x14ac:dyDescent="0.25">
      <c r="A86" s="17"/>
      <c r="B86" s="18"/>
      <c r="C86" s="19"/>
      <c r="D86" s="24">
        <f t="shared" si="2"/>
        <v>0.5</v>
      </c>
      <c r="E86" s="24" t="e">
        <f t="shared" si="3"/>
        <v>#N/A</v>
      </c>
      <c r="F86" s="25">
        <v>68</v>
      </c>
      <c r="G86" s="24">
        <v>1</v>
      </c>
      <c r="H86" s="24">
        <v>2</v>
      </c>
      <c r="I86" s="24">
        <v>3</v>
      </c>
      <c r="J86" s="24">
        <v>4</v>
      </c>
      <c r="K86" s="24">
        <v>5</v>
      </c>
      <c r="L86" s="24">
        <v>6</v>
      </c>
      <c r="M86" s="24">
        <v>7</v>
      </c>
      <c r="N86" s="25">
        <v>8</v>
      </c>
    </row>
    <row r="87" spans="1:14" x14ac:dyDescent="0.25">
      <c r="A87" s="17"/>
      <c r="B87" s="18"/>
      <c r="C87" s="19"/>
      <c r="D87" s="24">
        <f t="shared" si="2"/>
        <v>0.5</v>
      </c>
      <c r="E87" s="24" t="e">
        <f t="shared" si="3"/>
        <v>#N/A</v>
      </c>
      <c r="F87" s="25">
        <v>69</v>
      </c>
      <c r="G87" s="24">
        <v>1</v>
      </c>
      <c r="H87" s="24">
        <v>2</v>
      </c>
      <c r="I87" s="24">
        <v>3</v>
      </c>
      <c r="J87" s="24">
        <v>4</v>
      </c>
      <c r="K87" s="24">
        <v>5</v>
      </c>
      <c r="L87" s="24">
        <v>6</v>
      </c>
      <c r="M87" s="24">
        <v>7</v>
      </c>
      <c r="N87" s="25">
        <v>8</v>
      </c>
    </row>
    <row r="88" spans="1:14" ht="15.75" thickBot="1" x14ac:dyDescent="0.3">
      <c r="A88" s="23"/>
      <c r="B88" s="20"/>
      <c r="C88" s="21"/>
      <c r="D88" s="24">
        <f t="shared" si="2"/>
        <v>0.5</v>
      </c>
      <c r="E88" s="24" t="e">
        <f t="shared" si="3"/>
        <v>#N/A</v>
      </c>
      <c r="F88" s="25">
        <v>70</v>
      </c>
      <c r="G88" s="24">
        <v>1</v>
      </c>
      <c r="H88" s="24">
        <v>2</v>
      </c>
      <c r="I88" s="24">
        <v>3</v>
      </c>
      <c r="J88" s="24">
        <v>4</v>
      </c>
      <c r="K88" s="24">
        <v>5</v>
      </c>
      <c r="L88" s="24">
        <v>6</v>
      </c>
      <c r="M88" s="24">
        <v>7</v>
      </c>
      <c r="N88" s="25">
        <v>8</v>
      </c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9"/>
  <sheetViews>
    <sheetView workbookViewId="0">
      <selection activeCell="G1" sqref="G1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29</v>
      </c>
    </row>
    <row r="3" spans="1:16" x14ac:dyDescent="0.25">
      <c r="A3" s="3" t="s">
        <v>30</v>
      </c>
      <c r="B3" s="4" t="s">
        <v>13</v>
      </c>
      <c r="C3" s="5" t="s">
        <v>8</v>
      </c>
      <c r="D3" s="6"/>
      <c r="E3" s="3"/>
    </row>
    <row r="4" spans="1:16" ht="15.75" x14ac:dyDescent="0.25">
      <c r="A4" s="3" t="s">
        <v>31</v>
      </c>
      <c r="B4" s="4"/>
      <c r="C4" s="5" t="s">
        <v>8</v>
      </c>
      <c r="D4" s="6"/>
      <c r="E4" s="3"/>
      <c r="G4" s="26" t="s">
        <v>0</v>
      </c>
      <c r="H4" s="26" t="s">
        <v>1</v>
      </c>
      <c r="I4" s="26" t="s">
        <v>2</v>
      </c>
      <c r="J4" s="26" t="s">
        <v>3</v>
      </c>
      <c r="K4" s="26" t="s">
        <v>4</v>
      </c>
      <c r="L4" s="26" t="s">
        <v>5</v>
      </c>
      <c r="M4" s="26" t="s">
        <v>6</v>
      </c>
    </row>
    <row r="5" spans="1:16" ht="15.75" x14ac:dyDescent="0.25">
      <c r="A5" s="3"/>
      <c r="B5" s="3"/>
      <c r="C5" s="3"/>
      <c r="D5" s="3"/>
      <c r="E5" s="3"/>
      <c r="G5" s="27">
        <f>$C$6-(3*$C$7)</f>
        <v>0</v>
      </c>
      <c r="H5" s="27">
        <f>$C$6-(2*$C$7)</f>
        <v>0</v>
      </c>
      <c r="I5" s="27">
        <f>$C$6-(1*$C$7)</f>
        <v>0</v>
      </c>
      <c r="J5" s="27">
        <f>$C$6-(0*$C$7)</f>
        <v>0</v>
      </c>
      <c r="K5" s="27">
        <f>$C$6+(1*$C$7)</f>
        <v>0</v>
      </c>
      <c r="L5" s="27">
        <f>$C$6+(2*$C$7)</f>
        <v>0</v>
      </c>
      <c r="M5" s="27">
        <f>$C$6+(3*$C$7)</f>
        <v>0</v>
      </c>
    </row>
    <row r="6" spans="1:16" x14ac:dyDescent="0.25">
      <c r="A6" s="3" t="s">
        <v>32</v>
      </c>
      <c r="B6" s="3"/>
      <c r="C6" s="6"/>
      <c r="D6" s="3" t="s">
        <v>7</v>
      </c>
      <c r="E6" s="3"/>
    </row>
    <row r="7" spans="1:16" x14ac:dyDescent="0.25">
      <c r="A7" s="3" t="s">
        <v>33</v>
      </c>
      <c r="B7" s="3"/>
      <c r="C7" s="6"/>
      <c r="D7" s="3" t="str">
        <f>D6</f>
        <v>mmol/l</v>
      </c>
      <c r="E7" s="3"/>
      <c r="F7" s="25"/>
      <c r="G7" s="24"/>
      <c r="H7" s="24"/>
      <c r="I7" s="24"/>
      <c r="J7" s="24"/>
      <c r="K7" s="24"/>
      <c r="L7" s="24"/>
      <c r="M7" s="24"/>
      <c r="N7" s="25"/>
    </row>
    <row r="8" spans="1:16" x14ac:dyDescent="0.25">
      <c r="A8" s="3"/>
      <c r="B8" s="3"/>
      <c r="C8" s="3"/>
      <c r="D8" s="3"/>
      <c r="E8" s="3"/>
      <c r="F8" s="25"/>
      <c r="G8" s="24"/>
      <c r="H8" s="24"/>
      <c r="I8" s="24"/>
      <c r="J8" s="24"/>
      <c r="K8" s="24"/>
      <c r="L8" s="24"/>
      <c r="M8" s="24"/>
      <c r="N8" s="25"/>
      <c r="P8" s="1"/>
    </row>
    <row r="9" spans="1:16" x14ac:dyDescent="0.25">
      <c r="A9" s="40" t="s">
        <v>34</v>
      </c>
      <c r="B9" s="7"/>
      <c r="C9" s="8">
        <v>0.1</v>
      </c>
      <c r="D9" s="7"/>
      <c r="E9" s="9"/>
      <c r="F9" s="25"/>
      <c r="G9" s="24"/>
      <c r="H9" s="24"/>
      <c r="I9" s="24"/>
      <c r="J9" s="24"/>
      <c r="K9" s="24"/>
      <c r="L9" s="24"/>
      <c r="M9" s="24"/>
      <c r="N9" s="25"/>
      <c r="P9" s="1"/>
    </row>
    <row r="10" spans="1:16" x14ac:dyDescent="0.25">
      <c r="A10" s="7" t="s">
        <v>35</v>
      </c>
      <c r="B10" s="7"/>
      <c r="C10" s="10"/>
      <c r="D10" s="10"/>
      <c r="E10" s="7"/>
      <c r="F10" s="25"/>
      <c r="G10" s="24"/>
      <c r="H10" s="24"/>
      <c r="I10" s="24"/>
      <c r="J10" s="24"/>
      <c r="K10" s="24"/>
      <c r="L10" s="24"/>
      <c r="M10" s="24"/>
      <c r="N10" s="25"/>
      <c r="P10" s="1"/>
    </row>
    <row r="11" spans="1:16" x14ac:dyDescent="0.25">
      <c r="A11" s="7" t="s">
        <v>36</v>
      </c>
      <c r="B11" s="7"/>
      <c r="C11" s="11" t="e">
        <f>AVERAGE(C10:D10)</f>
        <v>#DIV/0!</v>
      </c>
      <c r="D11" s="11"/>
      <c r="E11" s="7"/>
      <c r="F11" s="25"/>
      <c r="G11" s="24"/>
      <c r="H11" s="24"/>
      <c r="I11" s="24"/>
      <c r="J11" s="24"/>
      <c r="K11" s="24"/>
      <c r="L11" s="24"/>
      <c r="M11" s="24"/>
      <c r="N11" s="25"/>
      <c r="P11" s="1"/>
    </row>
    <row r="12" spans="1:16" x14ac:dyDescent="0.25">
      <c r="A12" s="7" t="s">
        <v>37</v>
      </c>
      <c r="B12" s="7"/>
      <c r="C12" s="22" t="e">
        <f>IF(((D10-C10)/6)&lt;((C11*C9)/3),(D10-C10)/6,(C11*C9/3))</f>
        <v>#DIV/0!</v>
      </c>
      <c r="D12" s="7"/>
      <c r="E12" s="7"/>
      <c r="F12" s="25"/>
      <c r="G12" s="24"/>
      <c r="H12" s="24"/>
      <c r="I12" s="24"/>
      <c r="J12" s="24"/>
      <c r="K12" s="24"/>
      <c r="L12" s="24"/>
      <c r="M12" s="24"/>
      <c r="N12" s="25"/>
      <c r="P12" s="1"/>
    </row>
    <row r="13" spans="1:16" x14ac:dyDescent="0.25">
      <c r="A13" s="3"/>
      <c r="B13" s="3"/>
      <c r="C13" s="3"/>
      <c r="D13" s="3"/>
      <c r="E13" s="3"/>
      <c r="F13" s="25"/>
      <c r="G13" s="24"/>
      <c r="H13" s="24"/>
      <c r="I13" s="24"/>
      <c r="J13" s="24"/>
      <c r="K13" s="24"/>
      <c r="L13" s="24"/>
      <c r="M13" s="24"/>
      <c r="N13" s="25"/>
      <c r="P13" s="1"/>
    </row>
    <row r="14" spans="1:16" x14ac:dyDescent="0.25">
      <c r="A14" s="41" t="s">
        <v>38</v>
      </c>
      <c r="B14" s="3"/>
      <c r="C14" s="3"/>
      <c r="D14" s="3"/>
      <c r="E14" s="3"/>
      <c r="F14" s="25"/>
      <c r="G14" s="24"/>
      <c r="H14" s="24"/>
      <c r="I14" s="24"/>
      <c r="J14" s="24"/>
      <c r="K14" s="24"/>
      <c r="L14" s="24"/>
      <c r="M14" s="24"/>
      <c r="N14" s="25"/>
      <c r="P14" s="1"/>
    </row>
    <row r="15" spans="1:16" x14ac:dyDescent="0.25">
      <c r="A15" s="3" t="s">
        <v>39</v>
      </c>
      <c r="B15" s="12" t="e">
        <f>AVERAGE(B19:B43)</f>
        <v>#DIV/0!</v>
      </c>
      <c r="C15" s="3" t="s">
        <v>10</v>
      </c>
      <c r="D15" s="13" t="e">
        <f>(B15-C6)/C6</f>
        <v>#DIV/0!</v>
      </c>
      <c r="E15" s="3"/>
      <c r="F15" s="25"/>
      <c r="G15" s="24"/>
      <c r="H15" s="24"/>
      <c r="I15" s="24"/>
      <c r="J15" s="24"/>
      <c r="K15" s="24"/>
      <c r="L15" s="24"/>
      <c r="M15" s="24"/>
      <c r="N15" s="25"/>
      <c r="P15" s="1"/>
    </row>
    <row r="16" spans="1:16" x14ac:dyDescent="0.25">
      <c r="A16" s="3" t="s">
        <v>40</v>
      </c>
      <c r="B16" s="12" t="e">
        <f>STDEV(B19:B43)</f>
        <v>#DIV/0!</v>
      </c>
      <c r="C16" s="3" t="s">
        <v>9</v>
      </c>
      <c r="D16" s="13" t="e">
        <f>B16/B15</f>
        <v>#DIV/0!</v>
      </c>
      <c r="E16" s="3"/>
      <c r="F16" s="25"/>
      <c r="G16" s="24"/>
      <c r="H16" s="24"/>
      <c r="I16" s="24"/>
      <c r="J16" s="24"/>
      <c r="K16" s="24"/>
      <c r="L16" s="24"/>
      <c r="M16" s="24"/>
      <c r="N16" s="25"/>
      <c r="P16" s="1"/>
    </row>
    <row r="17" spans="1:16" ht="15.75" thickBot="1" x14ac:dyDescent="0.3">
      <c r="A17" s="3"/>
      <c r="B17" s="3"/>
      <c r="C17" s="3"/>
      <c r="D17" s="3"/>
      <c r="E17" s="3"/>
      <c r="F17" s="25"/>
      <c r="G17" s="24"/>
      <c r="H17" s="24"/>
      <c r="I17" s="24"/>
      <c r="J17" s="24"/>
      <c r="K17" s="24"/>
      <c r="L17" s="24"/>
      <c r="M17" s="24"/>
      <c r="N17" s="25"/>
      <c r="P17" s="1"/>
    </row>
    <row r="18" spans="1:16" x14ac:dyDescent="0.25">
      <c r="A18" s="14" t="s">
        <v>74</v>
      </c>
      <c r="B18" s="15" t="s">
        <v>75</v>
      </c>
      <c r="C18" s="16" t="s">
        <v>76</v>
      </c>
      <c r="D18" s="24"/>
      <c r="E18" s="24"/>
      <c r="F18" s="25">
        <v>0</v>
      </c>
      <c r="G18" s="24">
        <v>1</v>
      </c>
      <c r="H18" s="24">
        <v>2</v>
      </c>
      <c r="I18" s="24">
        <v>3</v>
      </c>
      <c r="J18" s="24">
        <v>4</v>
      </c>
      <c r="K18" s="24">
        <v>5</v>
      </c>
      <c r="L18" s="24">
        <v>6</v>
      </c>
      <c r="M18" s="24">
        <v>7</v>
      </c>
      <c r="N18" s="25">
        <v>8</v>
      </c>
      <c r="P18" s="1"/>
    </row>
    <row r="19" spans="1:16" x14ac:dyDescent="0.25">
      <c r="A19" s="17"/>
      <c r="B19" s="18"/>
      <c r="C19" s="19"/>
      <c r="D19" s="24" t="e">
        <f>IF(ABS((B19-$C$6)/$C$7)&gt;3.5,(3.5*(B19-$C$6)/ABS(B19-$C$6))+4,(B19-$C$6)/$C$7+4)</f>
        <v>#DIV/0!</v>
      </c>
      <c r="E19" s="24" t="e">
        <f>IF(B19&gt;0,D19,#N/A)</f>
        <v>#N/A</v>
      </c>
      <c r="F19" s="25">
        <v>1</v>
      </c>
      <c r="G19" s="24">
        <v>1</v>
      </c>
      <c r="H19" s="24">
        <v>2</v>
      </c>
      <c r="I19" s="24">
        <v>3</v>
      </c>
      <c r="J19" s="24">
        <v>4</v>
      </c>
      <c r="K19" s="24">
        <v>5</v>
      </c>
      <c r="L19" s="24">
        <v>6</v>
      </c>
      <c r="M19" s="24">
        <v>7</v>
      </c>
      <c r="N19" s="25">
        <v>8</v>
      </c>
      <c r="P19" s="1"/>
    </row>
    <row r="20" spans="1:16" x14ac:dyDescent="0.25">
      <c r="A20" s="17"/>
      <c r="B20" s="18"/>
      <c r="C20" s="19"/>
      <c r="D20" s="24" t="e">
        <f t="shared" ref="D20:D43" si="0">IF(ABS((B20-$C$6)/$C$7)&gt;3.5,(3.5*(B20-$C$6)/ABS(B20-$C$6))+4,(B20-$C$6)/$C$7+4)</f>
        <v>#DIV/0!</v>
      </c>
      <c r="E20" s="24" t="e">
        <f t="shared" ref="E20:E43" si="1">IF(B20&gt;0,D20,#N/A)</f>
        <v>#N/A</v>
      </c>
      <c r="F20" s="25">
        <v>2</v>
      </c>
      <c r="G20" s="24">
        <v>1</v>
      </c>
      <c r="H20" s="24">
        <v>2</v>
      </c>
      <c r="I20" s="24">
        <v>3</v>
      </c>
      <c r="J20" s="24">
        <v>4</v>
      </c>
      <c r="K20" s="24">
        <v>5</v>
      </c>
      <c r="L20" s="24">
        <v>6</v>
      </c>
      <c r="M20" s="24">
        <v>7</v>
      </c>
      <c r="N20" s="25">
        <v>8</v>
      </c>
      <c r="P20" s="1"/>
    </row>
    <row r="21" spans="1:16" x14ac:dyDescent="0.25">
      <c r="A21" s="17"/>
      <c r="B21" s="18"/>
      <c r="C21" s="19"/>
      <c r="D21" s="24" t="e">
        <f t="shared" si="0"/>
        <v>#DIV/0!</v>
      </c>
      <c r="E21" s="24" t="e">
        <f t="shared" si="1"/>
        <v>#N/A</v>
      </c>
      <c r="F21" s="25">
        <v>3</v>
      </c>
      <c r="G21" s="24">
        <v>1</v>
      </c>
      <c r="H21" s="24">
        <v>2</v>
      </c>
      <c r="I21" s="24">
        <v>3</v>
      </c>
      <c r="J21" s="24">
        <v>4</v>
      </c>
      <c r="K21" s="24">
        <v>5</v>
      </c>
      <c r="L21" s="24">
        <v>6</v>
      </c>
      <c r="M21" s="24">
        <v>7</v>
      </c>
      <c r="N21" s="25">
        <v>8</v>
      </c>
      <c r="P21" s="1"/>
    </row>
    <row r="22" spans="1:16" x14ac:dyDescent="0.25">
      <c r="A22" s="17"/>
      <c r="B22" s="18"/>
      <c r="C22" s="19"/>
      <c r="D22" s="24" t="e">
        <f t="shared" si="0"/>
        <v>#DIV/0!</v>
      </c>
      <c r="E22" s="24" t="e">
        <f t="shared" si="1"/>
        <v>#N/A</v>
      </c>
      <c r="F22" s="25">
        <v>4</v>
      </c>
      <c r="G22" s="24">
        <v>1</v>
      </c>
      <c r="H22" s="24">
        <v>2</v>
      </c>
      <c r="I22" s="24">
        <v>3</v>
      </c>
      <c r="J22" s="24">
        <v>4</v>
      </c>
      <c r="K22" s="24">
        <v>5</v>
      </c>
      <c r="L22" s="24">
        <v>6</v>
      </c>
      <c r="M22" s="24">
        <v>7</v>
      </c>
      <c r="N22" s="25">
        <v>8</v>
      </c>
      <c r="P22" s="1"/>
    </row>
    <row r="23" spans="1:16" x14ac:dyDescent="0.25">
      <c r="A23" s="17"/>
      <c r="B23" s="18"/>
      <c r="C23" s="19"/>
      <c r="D23" s="24" t="e">
        <f t="shared" si="0"/>
        <v>#DIV/0!</v>
      </c>
      <c r="E23" s="24" t="e">
        <f t="shared" si="1"/>
        <v>#N/A</v>
      </c>
      <c r="F23" s="25">
        <v>5</v>
      </c>
      <c r="G23" s="24">
        <v>1</v>
      </c>
      <c r="H23" s="24">
        <v>2</v>
      </c>
      <c r="I23" s="24">
        <v>3</v>
      </c>
      <c r="J23" s="24">
        <v>4</v>
      </c>
      <c r="K23" s="24">
        <v>5</v>
      </c>
      <c r="L23" s="24">
        <v>6</v>
      </c>
      <c r="M23" s="24">
        <v>7</v>
      </c>
      <c r="N23" s="25">
        <v>8</v>
      </c>
      <c r="P23" s="1"/>
    </row>
    <row r="24" spans="1:16" x14ac:dyDescent="0.25">
      <c r="A24" s="17"/>
      <c r="B24" s="18"/>
      <c r="C24" s="19"/>
      <c r="D24" s="24" t="e">
        <f t="shared" si="0"/>
        <v>#DIV/0!</v>
      </c>
      <c r="E24" s="24" t="e">
        <f t="shared" si="1"/>
        <v>#N/A</v>
      </c>
      <c r="F24" s="25">
        <v>6</v>
      </c>
      <c r="G24" s="24">
        <v>1</v>
      </c>
      <c r="H24" s="24">
        <v>2</v>
      </c>
      <c r="I24" s="24">
        <v>3</v>
      </c>
      <c r="J24" s="24">
        <v>4</v>
      </c>
      <c r="K24" s="24">
        <v>5</v>
      </c>
      <c r="L24" s="24">
        <v>6</v>
      </c>
      <c r="M24" s="24">
        <v>7</v>
      </c>
      <c r="N24" s="25">
        <v>8</v>
      </c>
      <c r="P24" s="1"/>
    </row>
    <row r="25" spans="1:16" x14ac:dyDescent="0.25">
      <c r="A25" s="17"/>
      <c r="B25" s="18"/>
      <c r="C25" s="19"/>
      <c r="D25" s="24" t="e">
        <f t="shared" si="0"/>
        <v>#DIV/0!</v>
      </c>
      <c r="E25" s="24" t="e">
        <f t="shared" si="1"/>
        <v>#N/A</v>
      </c>
      <c r="F25" s="25">
        <v>7</v>
      </c>
      <c r="G25" s="24">
        <v>1</v>
      </c>
      <c r="H25" s="24">
        <v>2</v>
      </c>
      <c r="I25" s="24">
        <v>3</v>
      </c>
      <c r="J25" s="24">
        <v>4</v>
      </c>
      <c r="K25" s="24">
        <v>5</v>
      </c>
      <c r="L25" s="24">
        <v>6</v>
      </c>
      <c r="M25" s="24">
        <v>7</v>
      </c>
      <c r="N25" s="25">
        <v>8</v>
      </c>
      <c r="P25" s="1"/>
    </row>
    <row r="26" spans="1:16" x14ac:dyDescent="0.25">
      <c r="A26" s="17"/>
      <c r="B26" s="18"/>
      <c r="C26" s="19"/>
      <c r="D26" s="24" t="e">
        <f t="shared" si="0"/>
        <v>#DIV/0!</v>
      </c>
      <c r="E26" s="24" t="e">
        <f t="shared" si="1"/>
        <v>#N/A</v>
      </c>
      <c r="F26" s="25">
        <v>8</v>
      </c>
      <c r="G26" s="24">
        <v>1</v>
      </c>
      <c r="H26" s="24">
        <v>2</v>
      </c>
      <c r="I26" s="24">
        <v>3</v>
      </c>
      <c r="J26" s="24">
        <v>4</v>
      </c>
      <c r="K26" s="24">
        <v>5</v>
      </c>
      <c r="L26" s="24">
        <v>6</v>
      </c>
      <c r="M26" s="24">
        <v>7</v>
      </c>
      <c r="N26" s="25">
        <v>8</v>
      </c>
      <c r="P26" s="1"/>
    </row>
    <row r="27" spans="1:16" x14ac:dyDescent="0.25">
      <c r="A27" s="17"/>
      <c r="B27" s="18"/>
      <c r="C27" s="19"/>
      <c r="D27" s="24" t="e">
        <f t="shared" si="0"/>
        <v>#DIV/0!</v>
      </c>
      <c r="E27" s="24" t="e">
        <f t="shared" si="1"/>
        <v>#N/A</v>
      </c>
      <c r="F27" s="25">
        <v>9</v>
      </c>
      <c r="G27" s="24">
        <v>1</v>
      </c>
      <c r="H27" s="24">
        <v>2</v>
      </c>
      <c r="I27" s="24">
        <v>3</v>
      </c>
      <c r="J27" s="24">
        <v>4</v>
      </c>
      <c r="K27" s="24">
        <v>5</v>
      </c>
      <c r="L27" s="24">
        <v>6</v>
      </c>
      <c r="M27" s="24">
        <v>7</v>
      </c>
      <c r="N27" s="25">
        <v>8</v>
      </c>
      <c r="P27" s="1"/>
    </row>
    <row r="28" spans="1:16" x14ac:dyDescent="0.25">
      <c r="A28" s="17"/>
      <c r="B28" s="18"/>
      <c r="C28" s="19"/>
      <c r="D28" s="24" t="e">
        <f t="shared" si="0"/>
        <v>#DIV/0!</v>
      </c>
      <c r="E28" s="24" t="e">
        <f t="shared" si="1"/>
        <v>#N/A</v>
      </c>
      <c r="F28" s="25">
        <v>10</v>
      </c>
      <c r="G28" s="24">
        <v>1</v>
      </c>
      <c r="H28" s="24">
        <v>2</v>
      </c>
      <c r="I28" s="24">
        <v>3</v>
      </c>
      <c r="J28" s="24">
        <v>4</v>
      </c>
      <c r="K28" s="24">
        <v>5</v>
      </c>
      <c r="L28" s="24">
        <v>6</v>
      </c>
      <c r="M28" s="24">
        <v>7</v>
      </c>
      <c r="N28" s="25">
        <v>8</v>
      </c>
      <c r="P28" s="1"/>
    </row>
    <row r="29" spans="1:16" x14ac:dyDescent="0.25">
      <c r="A29" s="17"/>
      <c r="B29" s="18"/>
      <c r="C29" s="19"/>
      <c r="D29" s="24" t="e">
        <f t="shared" si="0"/>
        <v>#DIV/0!</v>
      </c>
      <c r="E29" s="24" t="e">
        <f t="shared" si="1"/>
        <v>#N/A</v>
      </c>
      <c r="F29" s="25">
        <v>11</v>
      </c>
      <c r="G29" s="24">
        <v>1</v>
      </c>
      <c r="H29" s="24">
        <v>2</v>
      </c>
      <c r="I29" s="24">
        <v>3</v>
      </c>
      <c r="J29" s="24">
        <v>4</v>
      </c>
      <c r="K29" s="24">
        <v>5</v>
      </c>
      <c r="L29" s="24">
        <v>6</v>
      </c>
      <c r="M29" s="24">
        <v>7</v>
      </c>
      <c r="N29" s="25">
        <v>8</v>
      </c>
      <c r="P29" s="1"/>
    </row>
    <row r="30" spans="1:16" x14ac:dyDescent="0.25">
      <c r="A30" s="17"/>
      <c r="B30" s="18"/>
      <c r="C30" s="19"/>
      <c r="D30" s="24" t="e">
        <f t="shared" si="0"/>
        <v>#DIV/0!</v>
      </c>
      <c r="E30" s="24" t="e">
        <f t="shared" si="1"/>
        <v>#N/A</v>
      </c>
      <c r="F30" s="25">
        <v>12</v>
      </c>
      <c r="G30" s="24">
        <v>1</v>
      </c>
      <c r="H30" s="24">
        <v>2</v>
      </c>
      <c r="I30" s="24">
        <v>3</v>
      </c>
      <c r="J30" s="24">
        <v>4</v>
      </c>
      <c r="K30" s="24">
        <v>5</v>
      </c>
      <c r="L30" s="24">
        <v>6</v>
      </c>
      <c r="M30" s="24">
        <v>7</v>
      </c>
      <c r="N30" s="25">
        <v>8</v>
      </c>
      <c r="P30" s="1"/>
    </row>
    <row r="31" spans="1:16" x14ac:dyDescent="0.25">
      <c r="A31" s="17"/>
      <c r="B31" s="18"/>
      <c r="C31" s="19"/>
      <c r="D31" s="24" t="e">
        <f t="shared" si="0"/>
        <v>#DIV/0!</v>
      </c>
      <c r="E31" s="24" t="e">
        <f t="shared" si="1"/>
        <v>#N/A</v>
      </c>
      <c r="F31" s="25">
        <v>13</v>
      </c>
      <c r="G31" s="24">
        <v>1</v>
      </c>
      <c r="H31" s="24">
        <v>2</v>
      </c>
      <c r="I31" s="24">
        <v>3</v>
      </c>
      <c r="J31" s="24">
        <v>4</v>
      </c>
      <c r="K31" s="24">
        <v>5</v>
      </c>
      <c r="L31" s="24">
        <v>6</v>
      </c>
      <c r="M31" s="24">
        <v>7</v>
      </c>
      <c r="N31" s="25">
        <v>8</v>
      </c>
      <c r="P31" s="1"/>
    </row>
    <row r="32" spans="1:16" x14ac:dyDescent="0.25">
      <c r="A32" s="17"/>
      <c r="B32" s="18"/>
      <c r="C32" s="19"/>
      <c r="D32" s="24" t="e">
        <f t="shared" si="0"/>
        <v>#DIV/0!</v>
      </c>
      <c r="E32" s="24" t="e">
        <f t="shared" si="1"/>
        <v>#N/A</v>
      </c>
      <c r="F32" s="25">
        <v>14</v>
      </c>
      <c r="G32" s="24">
        <v>1</v>
      </c>
      <c r="H32" s="24">
        <v>2</v>
      </c>
      <c r="I32" s="24">
        <v>3</v>
      </c>
      <c r="J32" s="24">
        <v>4</v>
      </c>
      <c r="K32" s="24">
        <v>5</v>
      </c>
      <c r="L32" s="24">
        <v>6</v>
      </c>
      <c r="M32" s="24">
        <v>7</v>
      </c>
      <c r="N32" s="25">
        <v>8</v>
      </c>
      <c r="P32" s="1"/>
    </row>
    <row r="33" spans="1:16" x14ac:dyDescent="0.25">
      <c r="A33" s="17"/>
      <c r="B33" s="18"/>
      <c r="C33" s="19"/>
      <c r="D33" s="24" t="e">
        <f t="shared" si="0"/>
        <v>#DIV/0!</v>
      </c>
      <c r="E33" s="24" t="e">
        <f t="shared" si="1"/>
        <v>#N/A</v>
      </c>
      <c r="F33" s="25">
        <v>15</v>
      </c>
      <c r="G33" s="24">
        <v>1</v>
      </c>
      <c r="H33" s="24">
        <v>2</v>
      </c>
      <c r="I33" s="24">
        <v>3</v>
      </c>
      <c r="J33" s="24">
        <v>4</v>
      </c>
      <c r="K33" s="24">
        <v>5</v>
      </c>
      <c r="L33" s="24">
        <v>6</v>
      </c>
      <c r="M33" s="24">
        <v>7</v>
      </c>
      <c r="N33" s="25">
        <v>8</v>
      </c>
      <c r="P33" s="1"/>
    </row>
    <row r="34" spans="1:16" x14ac:dyDescent="0.25">
      <c r="A34" s="17"/>
      <c r="B34" s="18"/>
      <c r="C34" s="19"/>
      <c r="D34" s="24" t="e">
        <f t="shared" si="0"/>
        <v>#DIV/0!</v>
      </c>
      <c r="E34" s="24" t="e">
        <f t="shared" si="1"/>
        <v>#N/A</v>
      </c>
      <c r="F34" s="25">
        <v>16</v>
      </c>
      <c r="G34" s="24">
        <v>1</v>
      </c>
      <c r="H34" s="24">
        <v>2</v>
      </c>
      <c r="I34" s="24">
        <v>3</v>
      </c>
      <c r="J34" s="24">
        <v>4</v>
      </c>
      <c r="K34" s="24">
        <v>5</v>
      </c>
      <c r="L34" s="24">
        <v>6</v>
      </c>
      <c r="M34" s="24">
        <v>7</v>
      </c>
      <c r="N34" s="25">
        <v>8</v>
      </c>
    </row>
    <row r="35" spans="1:16" x14ac:dyDescent="0.25">
      <c r="A35" s="17"/>
      <c r="B35" s="18"/>
      <c r="C35" s="19"/>
      <c r="D35" s="24" t="e">
        <f t="shared" si="0"/>
        <v>#DIV/0!</v>
      </c>
      <c r="E35" s="24" t="e">
        <f t="shared" si="1"/>
        <v>#N/A</v>
      </c>
      <c r="F35" s="25">
        <v>17</v>
      </c>
      <c r="G35" s="24">
        <v>1</v>
      </c>
      <c r="H35" s="24">
        <v>2</v>
      </c>
      <c r="I35" s="24">
        <v>3</v>
      </c>
      <c r="J35" s="24">
        <v>4</v>
      </c>
      <c r="K35" s="24">
        <v>5</v>
      </c>
      <c r="L35" s="24">
        <v>6</v>
      </c>
      <c r="M35" s="24">
        <v>7</v>
      </c>
      <c r="N35" s="25">
        <v>8</v>
      </c>
    </row>
    <row r="36" spans="1:16" x14ac:dyDescent="0.25">
      <c r="A36" s="17"/>
      <c r="B36" s="18"/>
      <c r="C36" s="19"/>
      <c r="D36" s="24" t="e">
        <f t="shared" si="0"/>
        <v>#DIV/0!</v>
      </c>
      <c r="E36" s="24" t="e">
        <f t="shared" si="1"/>
        <v>#N/A</v>
      </c>
      <c r="F36" s="25">
        <v>18</v>
      </c>
      <c r="G36" s="24">
        <v>1</v>
      </c>
      <c r="H36" s="24">
        <v>2</v>
      </c>
      <c r="I36" s="24">
        <v>3</v>
      </c>
      <c r="J36" s="24">
        <v>4</v>
      </c>
      <c r="K36" s="24">
        <v>5</v>
      </c>
      <c r="L36" s="24">
        <v>6</v>
      </c>
      <c r="M36" s="24">
        <v>7</v>
      </c>
      <c r="N36" s="25">
        <v>8</v>
      </c>
    </row>
    <row r="37" spans="1:16" x14ac:dyDescent="0.25">
      <c r="A37" s="17"/>
      <c r="B37" s="18"/>
      <c r="C37" s="19"/>
      <c r="D37" s="24" t="e">
        <f t="shared" si="0"/>
        <v>#DIV/0!</v>
      </c>
      <c r="E37" s="24" t="e">
        <f t="shared" si="1"/>
        <v>#N/A</v>
      </c>
      <c r="F37" s="25">
        <v>19</v>
      </c>
      <c r="G37" s="24">
        <v>1</v>
      </c>
      <c r="H37" s="24">
        <v>2</v>
      </c>
      <c r="I37" s="24">
        <v>3</v>
      </c>
      <c r="J37" s="24">
        <v>4</v>
      </c>
      <c r="K37" s="24">
        <v>5</v>
      </c>
      <c r="L37" s="24">
        <v>6</v>
      </c>
      <c r="M37" s="24">
        <v>7</v>
      </c>
      <c r="N37" s="25">
        <v>8</v>
      </c>
    </row>
    <row r="38" spans="1:16" x14ac:dyDescent="0.25">
      <c r="A38" s="17"/>
      <c r="B38" s="18"/>
      <c r="C38" s="19"/>
      <c r="D38" s="24" t="e">
        <f t="shared" si="0"/>
        <v>#DIV/0!</v>
      </c>
      <c r="E38" s="24" t="e">
        <f t="shared" si="1"/>
        <v>#N/A</v>
      </c>
      <c r="F38" s="25">
        <v>20</v>
      </c>
      <c r="G38" s="24">
        <v>1</v>
      </c>
      <c r="H38" s="24">
        <v>2</v>
      </c>
      <c r="I38" s="24">
        <v>3</v>
      </c>
      <c r="J38" s="24">
        <v>4</v>
      </c>
      <c r="K38" s="24">
        <v>5</v>
      </c>
      <c r="L38" s="24">
        <v>6</v>
      </c>
      <c r="M38" s="24">
        <v>7</v>
      </c>
      <c r="N38" s="25">
        <v>8</v>
      </c>
    </row>
    <row r="39" spans="1:16" x14ac:dyDescent="0.25">
      <c r="A39" s="17"/>
      <c r="B39" s="18"/>
      <c r="C39" s="19"/>
      <c r="D39" s="24" t="e">
        <f t="shared" si="0"/>
        <v>#DIV/0!</v>
      </c>
      <c r="E39" s="24" t="e">
        <f t="shared" si="1"/>
        <v>#N/A</v>
      </c>
      <c r="F39" s="25">
        <v>21</v>
      </c>
      <c r="G39" s="24">
        <v>1</v>
      </c>
      <c r="H39" s="24">
        <v>2</v>
      </c>
      <c r="I39" s="24">
        <v>3</v>
      </c>
      <c r="J39" s="24">
        <v>4</v>
      </c>
      <c r="K39" s="24">
        <v>5</v>
      </c>
      <c r="L39" s="24">
        <v>6</v>
      </c>
      <c r="M39" s="24">
        <v>7</v>
      </c>
      <c r="N39" s="25">
        <v>8</v>
      </c>
    </row>
    <row r="40" spans="1:16" x14ac:dyDescent="0.25">
      <c r="A40" s="17"/>
      <c r="B40" s="18"/>
      <c r="C40" s="19"/>
      <c r="D40" s="24" t="e">
        <f t="shared" si="0"/>
        <v>#DIV/0!</v>
      </c>
      <c r="E40" s="24" t="e">
        <f t="shared" si="1"/>
        <v>#N/A</v>
      </c>
      <c r="F40" s="25">
        <v>22</v>
      </c>
      <c r="G40" s="24">
        <v>1</v>
      </c>
      <c r="H40" s="24">
        <v>2</v>
      </c>
      <c r="I40" s="24">
        <v>3</v>
      </c>
      <c r="J40" s="24">
        <v>4</v>
      </c>
      <c r="K40" s="24">
        <v>5</v>
      </c>
      <c r="L40" s="24">
        <v>6</v>
      </c>
      <c r="M40" s="24">
        <v>7</v>
      </c>
      <c r="N40" s="25">
        <v>8</v>
      </c>
    </row>
    <row r="41" spans="1:16" x14ac:dyDescent="0.25">
      <c r="A41" s="17"/>
      <c r="B41" s="18"/>
      <c r="C41" s="19"/>
      <c r="D41" s="24" t="e">
        <f t="shared" si="0"/>
        <v>#DIV/0!</v>
      </c>
      <c r="E41" s="24" t="e">
        <f t="shared" si="1"/>
        <v>#N/A</v>
      </c>
      <c r="F41" s="25">
        <v>23</v>
      </c>
      <c r="G41" s="24">
        <v>1</v>
      </c>
      <c r="H41" s="24">
        <v>2</v>
      </c>
      <c r="I41" s="24">
        <v>3</v>
      </c>
      <c r="J41" s="24">
        <v>4</v>
      </c>
      <c r="K41" s="24">
        <v>5</v>
      </c>
      <c r="L41" s="24">
        <v>6</v>
      </c>
      <c r="M41" s="24">
        <v>7</v>
      </c>
      <c r="N41" s="25">
        <v>8</v>
      </c>
    </row>
    <row r="42" spans="1:16" x14ac:dyDescent="0.25">
      <c r="A42" s="17"/>
      <c r="B42" s="18"/>
      <c r="C42" s="19"/>
      <c r="D42" s="24" t="e">
        <f t="shared" si="0"/>
        <v>#DIV/0!</v>
      </c>
      <c r="E42" s="24" t="e">
        <f t="shared" si="1"/>
        <v>#N/A</v>
      </c>
      <c r="F42" s="25">
        <v>24</v>
      </c>
      <c r="G42" s="24">
        <v>1</v>
      </c>
      <c r="H42" s="24">
        <v>2</v>
      </c>
      <c r="I42" s="24">
        <v>3</v>
      </c>
      <c r="J42" s="24">
        <v>4</v>
      </c>
      <c r="K42" s="24">
        <v>5</v>
      </c>
      <c r="L42" s="24">
        <v>6</v>
      </c>
      <c r="M42" s="24">
        <v>7</v>
      </c>
      <c r="N42" s="25">
        <v>8</v>
      </c>
    </row>
    <row r="43" spans="1:16" ht="15.75" thickBot="1" x14ac:dyDescent="0.3">
      <c r="A43" s="23"/>
      <c r="B43" s="20"/>
      <c r="C43" s="21"/>
      <c r="D43" s="24" t="e">
        <f t="shared" si="0"/>
        <v>#DIV/0!</v>
      </c>
      <c r="E43" s="24" t="e">
        <f t="shared" si="1"/>
        <v>#N/A</v>
      </c>
      <c r="F43" s="25">
        <v>25</v>
      </c>
      <c r="G43" s="24">
        <v>1</v>
      </c>
      <c r="H43" s="24">
        <v>2</v>
      </c>
      <c r="I43" s="24">
        <v>3</v>
      </c>
      <c r="J43" s="24">
        <v>4</v>
      </c>
      <c r="K43" s="24">
        <v>5</v>
      </c>
      <c r="L43" s="24">
        <v>6</v>
      </c>
      <c r="M43" s="24">
        <v>7</v>
      </c>
      <c r="N43" s="25">
        <v>8</v>
      </c>
    </row>
    <row r="44" spans="1:16" x14ac:dyDescent="0.25">
      <c r="F44" s="25"/>
      <c r="G44" s="24"/>
      <c r="H44" s="24"/>
      <c r="I44" s="24"/>
      <c r="J44" s="24"/>
      <c r="K44" s="24"/>
      <c r="L44" s="24"/>
      <c r="M44" s="24"/>
      <c r="N44" s="25"/>
    </row>
    <row r="45" spans="1:16" x14ac:dyDescent="0.25">
      <c r="L45" s="3" t="s">
        <v>11</v>
      </c>
    </row>
    <row r="47" spans="1:16" x14ac:dyDescent="0.25">
      <c r="A47" s="2"/>
    </row>
    <row r="49" spans="1:1" x14ac:dyDescent="0.25">
      <c r="A49" s="28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8"/>
  <sheetViews>
    <sheetView workbookViewId="0">
      <selection activeCell="H1" sqref="H1"/>
    </sheetView>
  </sheetViews>
  <sheetFormatPr baseColWidth="10" defaultRowHeight="15" x14ac:dyDescent="0.25"/>
  <cols>
    <col min="1" max="1" width="9.7109375" customWidth="1"/>
    <col min="2" max="2" width="11.5703125" customWidth="1"/>
    <col min="3" max="3" width="8.140625" customWidth="1"/>
    <col min="4" max="4" width="10.42578125" bestFit="1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29</v>
      </c>
    </row>
    <row r="3" spans="1:16" x14ac:dyDescent="0.25">
      <c r="A3" s="3" t="s">
        <v>30</v>
      </c>
      <c r="B3" s="4" t="s">
        <v>17</v>
      </c>
      <c r="C3" s="5" t="s">
        <v>8</v>
      </c>
      <c r="D3" s="6"/>
      <c r="E3" s="3"/>
    </row>
    <row r="4" spans="1:16" ht="15.75" x14ac:dyDescent="0.25">
      <c r="A4" s="3" t="s">
        <v>31</v>
      </c>
      <c r="B4" s="4" t="s">
        <v>15</v>
      </c>
      <c r="C4" s="5" t="s">
        <v>8</v>
      </c>
      <c r="D4" s="6">
        <v>22540822</v>
      </c>
      <c r="E4" s="3"/>
      <c r="G4" s="26" t="s">
        <v>0</v>
      </c>
      <c r="H4" s="26" t="s">
        <v>1</v>
      </c>
      <c r="I4" s="26" t="s">
        <v>2</v>
      </c>
      <c r="J4" s="26" t="s">
        <v>3</v>
      </c>
      <c r="K4" s="26" t="s">
        <v>4</v>
      </c>
      <c r="L4" s="26" t="s">
        <v>5</v>
      </c>
      <c r="M4" s="26" t="s">
        <v>6</v>
      </c>
    </row>
    <row r="5" spans="1:16" ht="15.75" x14ac:dyDescent="0.25">
      <c r="A5" s="3"/>
      <c r="B5" s="3"/>
      <c r="C5" s="3"/>
      <c r="D5" s="3"/>
      <c r="E5" s="3"/>
      <c r="G5" s="27">
        <f>$C$6-(3*$C$7)</f>
        <v>13.809999999999999</v>
      </c>
      <c r="H5" s="27">
        <f>$C$6-(2*$C$7)</f>
        <v>13.94</v>
      </c>
      <c r="I5" s="27">
        <f>$C$6-(1*$C$7)</f>
        <v>14.069999999999999</v>
      </c>
      <c r="J5" s="27">
        <f>$C$6-(0*$C$7)</f>
        <v>14.2</v>
      </c>
      <c r="K5" s="27">
        <f>$C$6+(1*$C$7)</f>
        <v>14.33</v>
      </c>
      <c r="L5" s="27">
        <f>$C$6+(2*$C$7)</f>
        <v>14.459999999999999</v>
      </c>
      <c r="M5" s="27">
        <f>$C$6+(3*$C$7)</f>
        <v>14.59</v>
      </c>
    </row>
    <row r="6" spans="1:16" x14ac:dyDescent="0.25">
      <c r="A6" s="3" t="s">
        <v>32</v>
      </c>
      <c r="B6" s="3"/>
      <c r="C6" s="6">
        <v>14.2</v>
      </c>
      <c r="D6" s="3" t="s">
        <v>22</v>
      </c>
      <c r="E6" s="3"/>
    </row>
    <row r="7" spans="1:16" x14ac:dyDescent="0.25">
      <c r="A7" s="3" t="s">
        <v>33</v>
      </c>
      <c r="B7" s="3"/>
      <c r="C7" s="6">
        <v>0.13</v>
      </c>
      <c r="D7" s="3" t="str">
        <f>D6</f>
        <v>g/dL</v>
      </c>
      <c r="E7" s="3"/>
      <c r="F7" s="25"/>
      <c r="G7" s="24"/>
      <c r="H7" s="24"/>
      <c r="I7" s="24"/>
      <c r="J7" s="24"/>
      <c r="K7" s="24"/>
      <c r="L7" s="24"/>
      <c r="M7" s="24"/>
      <c r="N7" s="25"/>
    </row>
    <row r="8" spans="1:16" x14ac:dyDescent="0.25">
      <c r="A8" s="3"/>
      <c r="B8" s="3"/>
      <c r="C8" s="3"/>
      <c r="D8" s="3"/>
      <c r="E8" s="3"/>
      <c r="F8" s="25"/>
      <c r="G8" s="24"/>
      <c r="H8" s="24"/>
      <c r="I8" s="24"/>
      <c r="J8" s="24"/>
      <c r="K8" s="24"/>
      <c r="L8" s="24"/>
      <c r="M8" s="24"/>
      <c r="N8" s="25"/>
      <c r="P8" s="1"/>
    </row>
    <row r="9" spans="1:16" x14ac:dyDescent="0.25">
      <c r="A9" s="40" t="s">
        <v>34</v>
      </c>
      <c r="B9" s="7"/>
      <c r="C9" s="8">
        <v>0.09</v>
      </c>
      <c r="D9" s="7"/>
      <c r="E9" s="9"/>
      <c r="F9" s="25"/>
      <c r="G9" s="24"/>
      <c r="H9" s="24"/>
      <c r="I9" s="24"/>
      <c r="J9" s="24"/>
      <c r="K9" s="24"/>
      <c r="L9" s="24"/>
      <c r="M9" s="24"/>
      <c r="N9" s="25"/>
      <c r="P9" s="1"/>
    </row>
    <row r="10" spans="1:16" x14ac:dyDescent="0.25">
      <c r="A10" s="7" t="s">
        <v>35</v>
      </c>
      <c r="B10" s="7"/>
      <c r="C10" s="10">
        <v>13.8</v>
      </c>
      <c r="D10" s="10">
        <v>14.6</v>
      </c>
      <c r="E10" s="7"/>
      <c r="F10" s="25"/>
      <c r="G10" s="24"/>
      <c r="H10" s="24"/>
      <c r="I10" s="24"/>
      <c r="J10" s="24"/>
      <c r="K10" s="24"/>
      <c r="L10" s="24"/>
      <c r="M10" s="24"/>
      <c r="N10" s="25"/>
      <c r="P10" s="1"/>
    </row>
    <row r="11" spans="1:16" x14ac:dyDescent="0.25">
      <c r="A11" s="7" t="s">
        <v>36</v>
      </c>
      <c r="B11" s="7"/>
      <c r="C11" s="11">
        <f>AVERAGE(C10:D10)</f>
        <v>14.2</v>
      </c>
      <c r="D11" s="11"/>
      <c r="E11" s="7"/>
      <c r="F11" s="25"/>
      <c r="G11" s="24"/>
      <c r="H11" s="24"/>
      <c r="I11" s="24"/>
      <c r="J11" s="24"/>
      <c r="K11" s="24"/>
      <c r="L11" s="24"/>
      <c r="M11" s="24"/>
      <c r="N11" s="25"/>
      <c r="P11" s="1"/>
    </row>
    <row r="12" spans="1:16" x14ac:dyDescent="0.25">
      <c r="A12" s="7" t="s">
        <v>37</v>
      </c>
      <c r="B12" s="7"/>
      <c r="C12" s="22">
        <f>IF(((D10-C10)/6)&lt;((C11*C9)/3),(D10-C10)/6,(C11*C9/3))</f>
        <v>0.13333333333333316</v>
      </c>
      <c r="D12" s="7"/>
      <c r="E12" s="7"/>
      <c r="F12" s="25"/>
      <c r="G12" s="24"/>
      <c r="H12" s="24"/>
      <c r="I12" s="24"/>
      <c r="J12" s="24"/>
      <c r="K12" s="24"/>
      <c r="L12" s="24"/>
      <c r="M12" s="24"/>
      <c r="N12" s="25"/>
      <c r="P12" s="1"/>
    </row>
    <row r="13" spans="1:16" x14ac:dyDescent="0.25">
      <c r="A13" s="3"/>
      <c r="B13" s="3"/>
      <c r="C13" s="3"/>
      <c r="D13" s="3"/>
      <c r="E13" s="3"/>
      <c r="F13" s="25"/>
      <c r="G13" s="24"/>
      <c r="H13" s="24"/>
      <c r="I13" s="24"/>
      <c r="J13" s="24"/>
      <c r="K13" s="24"/>
      <c r="L13" s="24"/>
      <c r="M13" s="24"/>
      <c r="N13" s="25"/>
      <c r="P13" s="1"/>
    </row>
    <row r="14" spans="1:16" x14ac:dyDescent="0.25">
      <c r="A14" s="41" t="s">
        <v>38</v>
      </c>
      <c r="B14" s="3"/>
      <c r="C14" s="3"/>
      <c r="D14" s="3"/>
      <c r="E14" s="3"/>
      <c r="F14" s="25"/>
      <c r="G14" s="24"/>
      <c r="H14" s="24"/>
      <c r="I14" s="24"/>
      <c r="J14" s="24"/>
      <c r="K14" s="24"/>
      <c r="L14" s="24"/>
      <c r="M14" s="24"/>
      <c r="N14" s="25"/>
      <c r="P14" s="1"/>
    </row>
    <row r="15" spans="1:16" x14ac:dyDescent="0.25">
      <c r="A15" s="3" t="s">
        <v>39</v>
      </c>
      <c r="B15" s="12" t="e">
        <f>AVERAGE(B19:B44)</f>
        <v>#DIV/0!</v>
      </c>
      <c r="C15" s="3" t="s">
        <v>10</v>
      </c>
      <c r="D15" s="13" t="e">
        <f>(B15-C6)/C6</f>
        <v>#DIV/0!</v>
      </c>
      <c r="E15" s="3"/>
      <c r="F15" s="25"/>
      <c r="G15" s="24"/>
      <c r="H15" s="24"/>
      <c r="I15" s="24"/>
      <c r="J15" s="24"/>
      <c r="K15" s="24"/>
      <c r="L15" s="24"/>
      <c r="M15" s="24"/>
      <c r="N15" s="25"/>
      <c r="P15" s="1"/>
    </row>
    <row r="16" spans="1:16" x14ac:dyDescent="0.25">
      <c r="A16" s="3" t="s">
        <v>40</v>
      </c>
      <c r="B16" s="12" t="e">
        <f>STDEV(B19:B44)</f>
        <v>#DIV/0!</v>
      </c>
      <c r="C16" s="3" t="s">
        <v>9</v>
      </c>
      <c r="D16" s="13" t="e">
        <f>B16/B15</f>
        <v>#DIV/0!</v>
      </c>
      <c r="E16" s="3"/>
      <c r="F16" s="25"/>
      <c r="G16" s="24"/>
      <c r="H16" s="24"/>
      <c r="I16" s="24"/>
      <c r="J16" s="24"/>
      <c r="K16" s="24"/>
      <c r="L16" s="24"/>
      <c r="M16" s="24"/>
      <c r="N16" s="25"/>
      <c r="P16" s="1"/>
    </row>
    <row r="17" spans="1:16" ht="15.75" thickBot="1" x14ac:dyDescent="0.3">
      <c r="A17" s="3"/>
      <c r="B17" s="3"/>
      <c r="C17" s="3"/>
      <c r="D17" s="3"/>
      <c r="E17" s="3"/>
      <c r="F17" s="25"/>
      <c r="G17" s="24"/>
      <c r="H17" s="24"/>
      <c r="I17" s="24"/>
      <c r="J17" s="24"/>
      <c r="K17" s="24"/>
      <c r="L17" s="24"/>
      <c r="M17" s="24"/>
      <c r="N17" s="25"/>
      <c r="P17" s="1"/>
    </row>
    <row r="18" spans="1:16" x14ac:dyDescent="0.25">
      <c r="A18" s="14" t="s">
        <v>74</v>
      </c>
      <c r="B18" s="15" t="s">
        <v>75</v>
      </c>
      <c r="C18" s="16" t="s">
        <v>76</v>
      </c>
      <c r="D18" s="24"/>
      <c r="E18" s="24"/>
      <c r="F18" s="25">
        <v>0</v>
      </c>
      <c r="G18" s="24">
        <v>1</v>
      </c>
      <c r="H18" s="24">
        <v>2</v>
      </c>
      <c r="I18" s="24">
        <v>3</v>
      </c>
      <c r="J18" s="24">
        <v>4</v>
      </c>
      <c r="K18" s="24">
        <v>5</v>
      </c>
      <c r="L18" s="24">
        <v>6</v>
      </c>
      <c r="M18" s="24">
        <v>7</v>
      </c>
      <c r="N18" s="25">
        <v>8</v>
      </c>
      <c r="P18" s="1"/>
    </row>
    <row r="19" spans="1:16" x14ac:dyDescent="0.25">
      <c r="A19" s="17"/>
      <c r="B19" s="18"/>
      <c r="C19" s="19"/>
      <c r="D19" s="24">
        <f>IF(ABS((B19-$C$6)/$C$7)&gt;3.5,(3.5*(B19-$C$6)/ABS(B19-$C$6))+4,(B19-$C$6)/$C$7+4)</f>
        <v>0.5</v>
      </c>
      <c r="E19" s="24" t="e">
        <f>IF(B19&gt;0,D19,#N/A)</f>
        <v>#N/A</v>
      </c>
      <c r="F19" s="25">
        <v>1</v>
      </c>
      <c r="G19" s="24">
        <v>1</v>
      </c>
      <c r="H19" s="24">
        <v>2</v>
      </c>
      <c r="I19" s="24">
        <v>3</v>
      </c>
      <c r="J19" s="24">
        <v>4</v>
      </c>
      <c r="K19" s="24">
        <v>5</v>
      </c>
      <c r="L19" s="24">
        <v>6</v>
      </c>
      <c r="M19" s="24">
        <v>7</v>
      </c>
      <c r="N19" s="25">
        <v>8</v>
      </c>
      <c r="P19" s="1"/>
    </row>
    <row r="20" spans="1:16" x14ac:dyDescent="0.25">
      <c r="A20" s="17"/>
      <c r="B20" s="18"/>
      <c r="C20" s="19"/>
      <c r="D20" s="24">
        <f t="shared" ref="D20:D42" si="0">IF(ABS((B20-$C$6)/$C$7)&gt;3.5,(3.5*(B20-$C$6)/ABS(B20-$C$6))+4,(B20-$C$6)/$C$7+4)</f>
        <v>0.5</v>
      </c>
      <c r="E20" s="24" t="e">
        <f t="shared" ref="E20:E42" si="1">IF(B20&gt;0,D20,#N/A)</f>
        <v>#N/A</v>
      </c>
      <c r="F20" s="25">
        <v>2</v>
      </c>
      <c r="G20" s="24">
        <v>1</v>
      </c>
      <c r="H20" s="24">
        <v>2</v>
      </c>
      <c r="I20" s="24">
        <v>3</v>
      </c>
      <c r="J20" s="24">
        <v>4</v>
      </c>
      <c r="K20" s="24">
        <v>5</v>
      </c>
      <c r="L20" s="24">
        <v>6</v>
      </c>
      <c r="M20" s="24">
        <v>7</v>
      </c>
      <c r="N20" s="25">
        <v>8</v>
      </c>
      <c r="P20" s="1"/>
    </row>
    <row r="21" spans="1:16" x14ac:dyDescent="0.25">
      <c r="A21" s="17"/>
      <c r="B21" s="18"/>
      <c r="C21" s="19"/>
      <c r="D21" s="24">
        <f t="shared" si="0"/>
        <v>0.5</v>
      </c>
      <c r="E21" s="24" t="e">
        <f t="shared" si="1"/>
        <v>#N/A</v>
      </c>
      <c r="F21" s="25">
        <v>3</v>
      </c>
      <c r="G21" s="24">
        <v>1</v>
      </c>
      <c r="H21" s="24">
        <v>2</v>
      </c>
      <c r="I21" s="24">
        <v>3</v>
      </c>
      <c r="J21" s="24">
        <v>4</v>
      </c>
      <c r="K21" s="24">
        <v>5</v>
      </c>
      <c r="L21" s="24">
        <v>6</v>
      </c>
      <c r="M21" s="24">
        <v>7</v>
      </c>
      <c r="N21" s="25">
        <v>8</v>
      </c>
      <c r="P21" s="1"/>
    </row>
    <row r="22" spans="1:16" x14ac:dyDescent="0.25">
      <c r="A22" s="17"/>
      <c r="B22" s="18"/>
      <c r="C22" s="19"/>
      <c r="D22" s="24">
        <f t="shared" si="0"/>
        <v>0.5</v>
      </c>
      <c r="E22" s="24" t="e">
        <f t="shared" si="1"/>
        <v>#N/A</v>
      </c>
      <c r="F22" s="25">
        <v>4</v>
      </c>
      <c r="G22" s="24">
        <v>1</v>
      </c>
      <c r="H22" s="24">
        <v>2</v>
      </c>
      <c r="I22" s="24">
        <v>3</v>
      </c>
      <c r="J22" s="24">
        <v>4</v>
      </c>
      <c r="K22" s="24">
        <v>5</v>
      </c>
      <c r="L22" s="24">
        <v>6</v>
      </c>
      <c r="M22" s="24">
        <v>7</v>
      </c>
      <c r="N22" s="25">
        <v>8</v>
      </c>
      <c r="P22" s="1"/>
    </row>
    <row r="23" spans="1:16" x14ac:dyDescent="0.25">
      <c r="A23" s="17"/>
      <c r="B23" s="18"/>
      <c r="C23" s="19"/>
      <c r="D23" s="24">
        <f t="shared" si="0"/>
        <v>0.5</v>
      </c>
      <c r="E23" s="24" t="e">
        <f t="shared" si="1"/>
        <v>#N/A</v>
      </c>
      <c r="F23" s="25">
        <v>5</v>
      </c>
      <c r="G23" s="24">
        <v>1</v>
      </c>
      <c r="H23" s="24">
        <v>2</v>
      </c>
      <c r="I23" s="24">
        <v>3</v>
      </c>
      <c r="J23" s="24">
        <v>4</v>
      </c>
      <c r="K23" s="24">
        <v>5</v>
      </c>
      <c r="L23" s="24">
        <v>6</v>
      </c>
      <c r="M23" s="24">
        <v>7</v>
      </c>
      <c r="N23" s="25">
        <v>8</v>
      </c>
      <c r="O23" s="32"/>
      <c r="P23" s="33"/>
    </row>
    <row r="24" spans="1:16" x14ac:dyDescent="0.25">
      <c r="A24" s="17"/>
      <c r="B24" s="18"/>
      <c r="C24" s="19"/>
      <c r="D24" s="24">
        <f t="shared" si="0"/>
        <v>0.5</v>
      </c>
      <c r="E24" s="24" t="e">
        <f t="shared" si="1"/>
        <v>#N/A</v>
      </c>
      <c r="F24" s="25">
        <v>6</v>
      </c>
      <c r="G24" s="24">
        <v>1</v>
      </c>
      <c r="H24" s="24">
        <v>2</v>
      </c>
      <c r="I24" s="24">
        <v>3</v>
      </c>
      <c r="J24" s="24">
        <v>4</v>
      </c>
      <c r="K24" s="24">
        <v>5</v>
      </c>
      <c r="L24" s="24">
        <v>6</v>
      </c>
      <c r="M24" s="24">
        <v>7</v>
      </c>
      <c r="N24" s="25">
        <v>8</v>
      </c>
      <c r="O24" s="32"/>
      <c r="P24" s="33"/>
    </row>
    <row r="25" spans="1:16" x14ac:dyDescent="0.25">
      <c r="A25" s="17"/>
      <c r="B25" s="18"/>
      <c r="C25" s="19"/>
      <c r="D25" s="24">
        <f t="shared" si="0"/>
        <v>0.5</v>
      </c>
      <c r="E25" s="24" t="e">
        <f t="shared" si="1"/>
        <v>#N/A</v>
      </c>
      <c r="F25" s="25">
        <v>7</v>
      </c>
      <c r="G25" s="24">
        <v>1</v>
      </c>
      <c r="H25" s="24">
        <v>2</v>
      </c>
      <c r="I25" s="24">
        <v>3</v>
      </c>
      <c r="J25" s="24">
        <v>4</v>
      </c>
      <c r="K25" s="24">
        <v>5</v>
      </c>
      <c r="L25" s="24">
        <v>6</v>
      </c>
      <c r="M25" s="24">
        <v>7</v>
      </c>
      <c r="N25" s="25">
        <v>8</v>
      </c>
      <c r="O25" s="32"/>
      <c r="P25" s="33"/>
    </row>
    <row r="26" spans="1:16" x14ac:dyDescent="0.25">
      <c r="A26" s="17"/>
      <c r="B26" s="18"/>
      <c r="C26" s="19"/>
      <c r="D26" s="24">
        <f t="shared" si="0"/>
        <v>0.5</v>
      </c>
      <c r="E26" s="24" t="e">
        <f t="shared" si="1"/>
        <v>#N/A</v>
      </c>
      <c r="F26" s="25">
        <v>8</v>
      </c>
      <c r="G26" s="24">
        <v>1</v>
      </c>
      <c r="H26" s="24">
        <v>2</v>
      </c>
      <c r="I26" s="24">
        <v>3</v>
      </c>
      <c r="J26" s="24">
        <v>4</v>
      </c>
      <c r="K26" s="24">
        <v>5</v>
      </c>
      <c r="L26" s="24">
        <v>6</v>
      </c>
      <c r="M26" s="24">
        <v>7</v>
      </c>
      <c r="N26" s="25">
        <v>8</v>
      </c>
      <c r="O26" s="32"/>
      <c r="P26" s="33"/>
    </row>
    <row r="27" spans="1:16" x14ac:dyDescent="0.25">
      <c r="A27" s="17"/>
      <c r="B27" s="18"/>
      <c r="C27" s="19"/>
      <c r="D27" s="24">
        <f t="shared" si="0"/>
        <v>0.5</v>
      </c>
      <c r="E27" s="24" t="e">
        <f t="shared" si="1"/>
        <v>#N/A</v>
      </c>
      <c r="F27" s="25">
        <v>9</v>
      </c>
      <c r="G27" s="24">
        <v>1</v>
      </c>
      <c r="H27" s="24">
        <v>2</v>
      </c>
      <c r="I27" s="24">
        <v>3</v>
      </c>
      <c r="J27" s="24">
        <v>4</v>
      </c>
      <c r="K27" s="24">
        <v>5</v>
      </c>
      <c r="L27" s="24">
        <v>6</v>
      </c>
      <c r="M27" s="24">
        <v>7</v>
      </c>
      <c r="N27" s="25">
        <v>8</v>
      </c>
      <c r="O27" s="32"/>
      <c r="P27" s="33"/>
    </row>
    <row r="28" spans="1:16" x14ac:dyDescent="0.25">
      <c r="A28" s="17"/>
      <c r="B28" s="18"/>
      <c r="C28" s="19"/>
      <c r="D28" s="24">
        <f t="shared" si="0"/>
        <v>0.5</v>
      </c>
      <c r="E28" s="24" t="e">
        <f t="shared" si="1"/>
        <v>#N/A</v>
      </c>
      <c r="F28" s="25">
        <v>10</v>
      </c>
      <c r="G28" s="24">
        <v>1</v>
      </c>
      <c r="H28" s="24">
        <v>2</v>
      </c>
      <c r="I28" s="24">
        <v>3</v>
      </c>
      <c r="J28" s="24">
        <v>4</v>
      </c>
      <c r="K28" s="24">
        <v>5</v>
      </c>
      <c r="L28" s="24">
        <v>6</v>
      </c>
      <c r="M28" s="24">
        <v>7</v>
      </c>
      <c r="N28" s="25">
        <v>8</v>
      </c>
      <c r="O28" s="32"/>
      <c r="P28" s="33"/>
    </row>
    <row r="29" spans="1:16" x14ac:dyDescent="0.25">
      <c r="A29" s="17"/>
      <c r="B29" s="18"/>
      <c r="C29" s="19"/>
      <c r="D29" s="24">
        <f t="shared" si="0"/>
        <v>0.5</v>
      </c>
      <c r="E29" s="24" t="e">
        <f t="shared" si="1"/>
        <v>#N/A</v>
      </c>
      <c r="F29" s="25">
        <v>11</v>
      </c>
      <c r="G29" s="24">
        <v>1</v>
      </c>
      <c r="H29" s="24">
        <v>2</v>
      </c>
      <c r="I29" s="24">
        <v>3</v>
      </c>
      <c r="J29" s="24">
        <v>4</v>
      </c>
      <c r="K29" s="24">
        <v>5</v>
      </c>
      <c r="L29" s="24">
        <v>6</v>
      </c>
      <c r="M29" s="24">
        <v>7</v>
      </c>
      <c r="N29" s="25">
        <v>8</v>
      </c>
      <c r="O29" s="32"/>
      <c r="P29" s="33"/>
    </row>
    <row r="30" spans="1:16" x14ac:dyDescent="0.25">
      <c r="A30" s="17"/>
      <c r="B30" s="18"/>
      <c r="C30" s="19"/>
      <c r="D30" s="24">
        <f t="shared" si="0"/>
        <v>0.5</v>
      </c>
      <c r="E30" s="24" t="e">
        <f t="shared" si="1"/>
        <v>#N/A</v>
      </c>
      <c r="F30" s="25">
        <v>12</v>
      </c>
      <c r="G30" s="24">
        <v>1</v>
      </c>
      <c r="H30" s="24">
        <v>2</v>
      </c>
      <c r="I30" s="24">
        <v>3</v>
      </c>
      <c r="J30" s="24">
        <v>4</v>
      </c>
      <c r="K30" s="24">
        <v>5</v>
      </c>
      <c r="L30" s="24">
        <v>6</v>
      </c>
      <c r="M30" s="24">
        <v>7</v>
      </c>
      <c r="N30" s="25">
        <v>8</v>
      </c>
      <c r="O30" s="32"/>
      <c r="P30" s="33"/>
    </row>
    <row r="31" spans="1:16" x14ac:dyDescent="0.25">
      <c r="A31" s="17"/>
      <c r="B31" s="18"/>
      <c r="C31" s="19"/>
      <c r="D31" s="24">
        <f t="shared" si="0"/>
        <v>0.5</v>
      </c>
      <c r="E31" s="24" t="e">
        <f t="shared" si="1"/>
        <v>#N/A</v>
      </c>
      <c r="F31" s="25">
        <v>13</v>
      </c>
      <c r="G31" s="24">
        <v>1</v>
      </c>
      <c r="H31" s="24">
        <v>2</v>
      </c>
      <c r="I31" s="24">
        <v>3</v>
      </c>
      <c r="J31" s="24">
        <v>4</v>
      </c>
      <c r="K31" s="24">
        <v>5</v>
      </c>
      <c r="L31" s="24">
        <v>6</v>
      </c>
      <c r="M31" s="24">
        <v>7</v>
      </c>
      <c r="N31" s="25">
        <v>8</v>
      </c>
      <c r="O31" s="32"/>
      <c r="P31" s="33"/>
    </row>
    <row r="32" spans="1:16" x14ac:dyDescent="0.25">
      <c r="A32" s="17"/>
      <c r="B32" s="18"/>
      <c r="C32" s="19"/>
      <c r="D32" s="24">
        <f t="shared" si="0"/>
        <v>0.5</v>
      </c>
      <c r="E32" s="24" t="e">
        <f t="shared" si="1"/>
        <v>#N/A</v>
      </c>
      <c r="F32" s="25">
        <v>14</v>
      </c>
      <c r="G32" s="24">
        <v>1</v>
      </c>
      <c r="H32" s="24">
        <v>2</v>
      </c>
      <c r="I32" s="24">
        <v>3</v>
      </c>
      <c r="J32" s="24">
        <v>4</v>
      </c>
      <c r="K32" s="24">
        <v>5</v>
      </c>
      <c r="L32" s="24">
        <v>6</v>
      </c>
      <c r="M32" s="24">
        <v>7</v>
      </c>
      <c r="N32" s="25">
        <v>8</v>
      </c>
      <c r="O32" s="32"/>
      <c r="P32" s="33"/>
    </row>
    <row r="33" spans="1:16" x14ac:dyDescent="0.25">
      <c r="A33" s="17"/>
      <c r="B33" s="18"/>
      <c r="C33" s="19"/>
      <c r="D33" s="24">
        <f t="shared" si="0"/>
        <v>0.5</v>
      </c>
      <c r="E33" s="24" t="e">
        <f t="shared" si="1"/>
        <v>#N/A</v>
      </c>
      <c r="F33" s="25">
        <v>15</v>
      </c>
      <c r="G33" s="24">
        <v>1</v>
      </c>
      <c r="H33" s="24">
        <v>2</v>
      </c>
      <c r="I33" s="24">
        <v>3</v>
      </c>
      <c r="J33" s="24">
        <v>4</v>
      </c>
      <c r="K33" s="24">
        <v>5</v>
      </c>
      <c r="L33" s="24">
        <v>6</v>
      </c>
      <c r="M33" s="24">
        <v>7</v>
      </c>
      <c r="N33" s="25">
        <v>8</v>
      </c>
      <c r="O33" s="32"/>
      <c r="P33" s="33"/>
    </row>
    <row r="34" spans="1:16" x14ac:dyDescent="0.25">
      <c r="A34" s="17"/>
      <c r="B34" s="18"/>
      <c r="C34" s="19"/>
      <c r="D34" s="24">
        <f t="shared" si="0"/>
        <v>0.5</v>
      </c>
      <c r="E34" s="24" t="e">
        <f t="shared" si="1"/>
        <v>#N/A</v>
      </c>
      <c r="F34" s="25">
        <v>16</v>
      </c>
      <c r="G34" s="24">
        <v>1</v>
      </c>
      <c r="H34" s="24">
        <v>2</v>
      </c>
      <c r="I34" s="24">
        <v>3</v>
      </c>
      <c r="J34" s="24">
        <v>4</v>
      </c>
      <c r="K34" s="24">
        <v>5</v>
      </c>
      <c r="L34" s="24">
        <v>6</v>
      </c>
      <c r="M34" s="24">
        <v>7</v>
      </c>
      <c r="N34" s="25">
        <v>8</v>
      </c>
      <c r="O34" s="32"/>
      <c r="P34" s="32"/>
    </row>
    <row r="35" spans="1:16" x14ac:dyDescent="0.25">
      <c r="A35" s="17"/>
      <c r="B35" s="18"/>
      <c r="C35" s="19"/>
      <c r="D35" s="24">
        <f t="shared" si="0"/>
        <v>0.5</v>
      </c>
      <c r="E35" s="24" t="e">
        <f t="shared" si="1"/>
        <v>#N/A</v>
      </c>
      <c r="F35" s="25">
        <v>17</v>
      </c>
      <c r="G35" s="24">
        <v>1</v>
      </c>
      <c r="H35" s="24">
        <v>2</v>
      </c>
      <c r="I35" s="24">
        <v>3</v>
      </c>
      <c r="J35" s="24">
        <v>4</v>
      </c>
      <c r="K35" s="24">
        <v>5</v>
      </c>
      <c r="L35" s="24">
        <v>6</v>
      </c>
      <c r="M35" s="24">
        <v>7</v>
      </c>
      <c r="N35" s="25">
        <v>8</v>
      </c>
      <c r="O35" s="32"/>
      <c r="P35" s="32"/>
    </row>
    <row r="36" spans="1:16" x14ac:dyDescent="0.25">
      <c r="A36" s="17"/>
      <c r="B36" s="18"/>
      <c r="C36" s="19"/>
      <c r="D36" s="24">
        <f t="shared" si="0"/>
        <v>0.5</v>
      </c>
      <c r="E36" s="24" t="e">
        <f t="shared" si="1"/>
        <v>#N/A</v>
      </c>
      <c r="F36" s="25">
        <v>18</v>
      </c>
      <c r="G36" s="24">
        <v>1</v>
      </c>
      <c r="H36" s="24">
        <v>2</v>
      </c>
      <c r="I36" s="24">
        <v>3</v>
      </c>
      <c r="J36" s="24">
        <v>4</v>
      </c>
      <c r="K36" s="24">
        <v>5</v>
      </c>
      <c r="L36" s="24">
        <v>6</v>
      </c>
      <c r="M36" s="24">
        <v>7</v>
      </c>
      <c r="N36" s="25">
        <v>8</v>
      </c>
      <c r="O36" s="32"/>
      <c r="P36" s="32"/>
    </row>
    <row r="37" spans="1:16" x14ac:dyDescent="0.25">
      <c r="A37" s="17"/>
      <c r="B37" s="18"/>
      <c r="C37" s="19"/>
      <c r="D37" s="24">
        <f t="shared" si="0"/>
        <v>0.5</v>
      </c>
      <c r="E37" s="24" t="e">
        <f t="shared" si="1"/>
        <v>#N/A</v>
      </c>
      <c r="F37" s="25">
        <v>19</v>
      </c>
      <c r="G37" s="24">
        <v>1</v>
      </c>
      <c r="H37" s="24">
        <v>2</v>
      </c>
      <c r="I37" s="24">
        <v>3</v>
      </c>
      <c r="J37" s="24">
        <v>4</v>
      </c>
      <c r="K37" s="24">
        <v>5</v>
      </c>
      <c r="L37" s="24">
        <v>6</v>
      </c>
      <c r="M37" s="24">
        <v>7</v>
      </c>
      <c r="N37" s="25">
        <v>8</v>
      </c>
      <c r="O37" s="32"/>
      <c r="P37" s="32"/>
    </row>
    <row r="38" spans="1:16" x14ac:dyDescent="0.25">
      <c r="A38" s="17"/>
      <c r="B38" s="18"/>
      <c r="C38" s="19"/>
      <c r="D38" s="24">
        <f t="shared" si="0"/>
        <v>0.5</v>
      </c>
      <c r="E38" s="24" t="e">
        <f t="shared" si="1"/>
        <v>#N/A</v>
      </c>
      <c r="F38" s="25">
        <v>20</v>
      </c>
      <c r="G38" s="24">
        <v>1</v>
      </c>
      <c r="H38" s="24">
        <v>2</v>
      </c>
      <c r="I38" s="24">
        <v>3</v>
      </c>
      <c r="J38" s="24">
        <v>4</v>
      </c>
      <c r="K38" s="24">
        <v>5</v>
      </c>
      <c r="L38" s="24">
        <v>6</v>
      </c>
      <c r="M38" s="24">
        <v>7</v>
      </c>
      <c r="N38" s="25">
        <v>8</v>
      </c>
      <c r="O38" s="32"/>
      <c r="P38" s="32"/>
    </row>
    <row r="39" spans="1:16" x14ac:dyDescent="0.25">
      <c r="A39" s="17"/>
      <c r="B39" s="18"/>
      <c r="C39" s="19"/>
      <c r="D39" s="24">
        <f t="shared" si="0"/>
        <v>0.5</v>
      </c>
      <c r="E39" s="24" t="e">
        <f t="shared" si="1"/>
        <v>#N/A</v>
      </c>
      <c r="F39" s="25">
        <v>21</v>
      </c>
      <c r="G39" s="24">
        <v>1</v>
      </c>
      <c r="H39" s="24">
        <v>2</v>
      </c>
      <c r="I39" s="24">
        <v>3</v>
      </c>
      <c r="J39" s="24">
        <v>4</v>
      </c>
      <c r="K39" s="24">
        <v>5</v>
      </c>
      <c r="L39" s="24">
        <v>6</v>
      </c>
      <c r="M39" s="24">
        <v>7</v>
      </c>
      <c r="N39" s="25">
        <v>8</v>
      </c>
      <c r="O39" s="32"/>
      <c r="P39" s="32"/>
    </row>
    <row r="40" spans="1:16" x14ac:dyDescent="0.25">
      <c r="A40" s="17"/>
      <c r="B40" s="18"/>
      <c r="C40" s="19"/>
      <c r="D40" s="24">
        <f t="shared" si="0"/>
        <v>0.5</v>
      </c>
      <c r="E40" s="24" t="e">
        <f t="shared" si="1"/>
        <v>#N/A</v>
      </c>
      <c r="F40" s="25">
        <v>22</v>
      </c>
      <c r="G40" s="24">
        <v>1</v>
      </c>
      <c r="H40" s="24">
        <v>2</v>
      </c>
      <c r="I40" s="24">
        <v>3</v>
      </c>
      <c r="J40" s="24">
        <v>4</v>
      </c>
      <c r="K40" s="24">
        <v>5</v>
      </c>
      <c r="L40" s="24">
        <v>6</v>
      </c>
      <c r="M40" s="24">
        <v>7</v>
      </c>
      <c r="N40" s="25">
        <v>8</v>
      </c>
      <c r="O40" s="32"/>
      <c r="P40" s="32"/>
    </row>
    <row r="41" spans="1:16" x14ac:dyDescent="0.25">
      <c r="A41" s="17"/>
      <c r="B41" s="18"/>
      <c r="C41" s="19"/>
      <c r="D41" s="24">
        <f t="shared" si="0"/>
        <v>0.5</v>
      </c>
      <c r="E41" s="24" t="e">
        <f t="shared" si="1"/>
        <v>#N/A</v>
      </c>
      <c r="F41" s="25">
        <v>23</v>
      </c>
      <c r="G41" s="24">
        <v>1</v>
      </c>
      <c r="H41" s="24">
        <v>2</v>
      </c>
      <c r="I41" s="24">
        <v>3</v>
      </c>
      <c r="J41" s="24">
        <v>4</v>
      </c>
      <c r="K41" s="24">
        <v>5</v>
      </c>
      <c r="L41" s="24">
        <v>6</v>
      </c>
      <c r="M41" s="24">
        <v>7</v>
      </c>
      <c r="N41" s="25">
        <v>8</v>
      </c>
      <c r="O41" s="32"/>
      <c r="P41" s="32"/>
    </row>
    <row r="42" spans="1:16" x14ac:dyDescent="0.25">
      <c r="A42" s="17"/>
      <c r="B42" s="18"/>
      <c r="C42" s="19"/>
      <c r="D42" s="24">
        <f t="shared" si="0"/>
        <v>0.5</v>
      </c>
      <c r="E42" s="24" t="e">
        <f t="shared" si="1"/>
        <v>#N/A</v>
      </c>
      <c r="F42" s="25">
        <v>24</v>
      </c>
      <c r="G42" s="24">
        <v>1</v>
      </c>
      <c r="H42" s="24">
        <v>2</v>
      </c>
      <c r="I42" s="24">
        <v>3</v>
      </c>
      <c r="J42" s="24">
        <v>4</v>
      </c>
      <c r="K42" s="24">
        <v>5</v>
      </c>
      <c r="L42" s="24">
        <v>6</v>
      </c>
      <c r="M42" s="24">
        <v>7</v>
      </c>
      <c r="N42" s="25">
        <v>8</v>
      </c>
      <c r="O42" s="32"/>
      <c r="P42" s="32"/>
    </row>
    <row r="43" spans="1:16" x14ac:dyDescent="0.25">
      <c r="A43" s="29"/>
      <c r="B43" s="30"/>
      <c r="C43" s="31"/>
      <c r="D43" s="24">
        <f t="shared" ref="D43:D88" si="2">IF(ABS((B43-$C$6)/$C$7)&gt;3.5,(3.5*(B43-$C$6)/ABS(B43-$C$6))+4,(B43-$C$6)/$C$7+4)</f>
        <v>0.5</v>
      </c>
      <c r="E43" s="24" t="e">
        <f t="shared" ref="E43:E88" si="3">IF(B43&gt;0,D43,#N/A)</f>
        <v>#N/A</v>
      </c>
      <c r="F43" s="25">
        <v>25</v>
      </c>
      <c r="G43" s="24">
        <v>1</v>
      </c>
      <c r="H43" s="24">
        <v>2</v>
      </c>
      <c r="I43" s="24">
        <v>3</v>
      </c>
      <c r="J43" s="24">
        <v>4</v>
      </c>
      <c r="K43" s="24">
        <v>5</v>
      </c>
      <c r="L43" s="24">
        <v>6</v>
      </c>
      <c r="M43" s="24">
        <v>7</v>
      </c>
      <c r="N43" s="25">
        <v>8</v>
      </c>
      <c r="O43" s="32"/>
      <c r="P43" s="32"/>
    </row>
    <row r="44" spans="1:16" x14ac:dyDescent="0.25">
      <c r="A44" s="17"/>
      <c r="B44" s="18"/>
      <c r="C44" s="19"/>
      <c r="D44" s="24">
        <f t="shared" si="2"/>
        <v>0.5</v>
      </c>
      <c r="E44" s="24" t="e">
        <f t="shared" si="3"/>
        <v>#N/A</v>
      </c>
      <c r="F44" s="25">
        <v>26</v>
      </c>
      <c r="G44" s="24">
        <v>1</v>
      </c>
      <c r="H44" s="24">
        <v>2</v>
      </c>
      <c r="I44" s="24">
        <v>3</v>
      </c>
      <c r="J44" s="24">
        <v>4</v>
      </c>
      <c r="K44" s="24">
        <v>5</v>
      </c>
      <c r="L44" s="24">
        <v>6</v>
      </c>
      <c r="M44" s="24">
        <v>7</v>
      </c>
      <c r="N44" s="25">
        <v>8</v>
      </c>
      <c r="O44" s="32"/>
      <c r="P44" s="32"/>
    </row>
    <row r="45" spans="1:16" x14ac:dyDescent="0.25">
      <c r="A45" s="17"/>
      <c r="B45" s="18"/>
      <c r="C45" s="19"/>
      <c r="D45" s="24">
        <f t="shared" si="2"/>
        <v>0.5</v>
      </c>
      <c r="E45" s="24" t="e">
        <f t="shared" si="3"/>
        <v>#N/A</v>
      </c>
      <c r="F45" s="25">
        <v>27</v>
      </c>
      <c r="G45" s="24">
        <v>1</v>
      </c>
      <c r="H45" s="24">
        <v>2</v>
      </c>
      <c r="I45" s="24">
        <v>3</v>
      </c>
      <c r="J45" s="24">
        <v>4</v>
      </c>
      <c r="K45" s="24">
        <v>5</v>
      </c>
      <c r="L45" s="24">
        <v>6</v>
      </c>
      <c r="M45" s="24">
        <v>7</v>
      </c>
      <c r="N45" s="25">
        <v>8</v>
      </c>
      <c r="O45" s="32"/>
      <c r="P45" s="32"/>
    </row>
    <row r="46" spans="1:16" x14ac:dyDescent="0.25">
      <c r="A46" s="17"/>
      <c r="B46" s="18"/>
      <c r="C46" s="19"/>
      <c r="D46" s="24">
        <f t="shared" si="2"/>
        <v>0.5</v>
      </c>
      <c r="E46" s="24" t="e">
        <f t="shared" si="3"/>
        <v>#N/A</v>
      </c>
      <c r="F46" s="25">
        <v>28</v>
      </c>
      <c r="G46" s="24">
        <v>1</v>
      </c>
      <c r="H46" s="24">
        <v>2</v>
      </c>
      <c r="I46" s="24">
        <v>3</v>
      </c>
      <c r="J46" s="24">
        <v>4</v>
      </c>
      <c r="K46" s="24">
        <v>5</v>
      </c>
      <c r="L46" s="24">
        <v>6</v>
      </c>
      <c r="M46" s="24">
        <v>7</v>
      </c>
      <c r="N46" s="25">
        <v>8</v>
      </c>
      <c r="O46" s="32"/>
      <c r="P46" s="32"/>
    </row>
    <row r="47" spans="1:16" x14ac:dyDescent="0.25">
      <c r="A47" s="17"/>
      <c r="B47" s="18"/>
      <c r="C47" s="19"/>
      <c r="D47" s="24">
        <f t="shared" si="2"/>
        <v>0.5</v>
      </c>
      <c r="E47" s="24" t="e">
        <f t="shared" si="3"/>
        <v>#N/A</v>
      </c>
      <c r="F47" s="25">
        <v>29</v>
      </c>
      <c r="G47" s="24">
        <v>1</v>
      </c>
      <c r="H47" s="24">
        <v>2</v>
      </c>
      <c r="I47" s="24">
        <v>3</v>
      </c>
      <c r="J47" s="24">
        <v>4</v>
      </c>
      <c r="K47" s="24">
        <v>5</v>
      </c>
      <c r="L47" s="24">
        <v>6</v>
      </c>
      <c r="M47" s="24">
        <v>7</v>
      </c>
      <c r="N47" s="25">
        <v>8</v>
      </c>
      <c r="O47" s="32"/>
      <c r="P47" s="32"/>
    </row>
    <row r="48" spans="1:16" x14ac:dyDescent="0.25">
      <c r="A48" s="17"/>
      <c r="B48" s="18"/>
      <c r="C48" s="19"/>
      <c r="D48" s="24">
        <f t="shared" si="2"/>
        <v>0.5</v>
      </c>
      <c r="E48" s="24" t="e">
        <f t="shared" si="3"/>
        <v>#N/A</v>
      </c>
      <c r="F48" s="25">
        <v>30</v>
      </c>
      <c r="G48" s="24">
        <v>1</v>
      </c>
      <c r="H48" s="24">
        <v>2</v>
      </c>
      <c r="I48" s="24">
        <v>3</v>
      </c>
      <c r="J48" s="24">
        <v>4</v>
      </c>
      <c r="K48" s="24">
        <v>5</v>
      </c>
      <c r="L48" s="24">
        <v>6</v>
      </c>
      <c r="M48" s="24">
        <v>7</v>
      </c>
      <c r="N48" s="25">
        <v>8</v>
      </c>
      <c r="O48" s="32"/>
      <c r="P48" s="32"/>
    </row>
    <row r="49" spans="1:16" x14ac:dyDescent="0.25">
      <c r="A49" s="17"/>
      <c r="B49" s="18"/>
      <c r="C49" s="19"/>
      <c r="D49" s="24">
        <f t="shared" si="2"/>
        <v>0.5</v>
      </c>
      <c r="E49" s="24" t="e">
        <f t="shared" si="3"/>
        <v>#N/A</v>
      </c>
      <c r="F49" s="25">
        <v>31</v>
      </c>
      <c r="G49" s="24">
        <v>1</v>
      </c>
      <c r="H49" s="24">
        <v>2</v>
      </c>
      <c r="I49" s="24">
        <v>3</v>
      </c>
      <c r="J49" s="24">
        <v>4</v>
      </c>
      <c r="K49" s="24">
        <v>5</v>
      </c>
      <c r="L49" s="24">
        <v>6</v>
      </c>
      <c r="M49" s="24">
        <v>7</v>
      </c>
      <c r="N49" s="25">
        <v>8</v>
      </c>
      <c r="O49" s="32"/>
      <c r="P49" s="32"/>
    </row>
    <row r="50" spans="1:16" x14ac:dyDescent="0.25">
      <c r="A50" s="17"/>
      <c r="B50" s="18"/>
      <c r="C50" s="19"/>
      <c r="D50" s="24">
        <f t="shared" si="2"/>
        <v>0.5</v>
      </c>
      <c r="E50" s="24" t="e">
        <f t="shared" si="3"/>
        <v>#N/A</v>
      </c>
      <c r="F50" s="25">
        <v>32</v>
      </c>
      <c r="G50" s="24">
        <v>1</v>
      </c>
      <c r="H50" s="24">
        <v>2</v>
      </c>
      <c r="I50" s="24">
        <v>3</v>
      </c>
      <c r="J50" s="24">
        <v>4</v>
      </c>
      <c r="K50" s="24">
        <v>5</v>
      </c>
      <c r="L50" s="24">
        <v>6</v>
      </c>
      <c r="M50" s="24">
        <v>7</v>
      </c>
      <c r="N50" s="25">
        <v>8</v>
      </c>
      <c r="O50" s="32"/>
      <c r="P50" s="32"/>
    </row>
    <row r="51" spans="1:16" x14ac:dyDescent="0.25">
      <c r="A51" s="17"/>
      <c r="B51" s="18"/>
      <c r="C51" s="19"/>
      <c r="D51" s="24">
        <f t="shared" si="2"/>
        <v>0.5</v>
      </c>
      <c r="E51" s="24" t="e">
        <f t="shared" si="3"/>
        <v>#N/A</v>
      </c>
      <c r="F51" s="25">
        <v>33</v>
      </c>
      <c r="G51" s="24">
        <v>1</v>
      </c>
      <c r="H51" s="24">
        <v>2</v>
      </c>
      <c r="I51" s="24">
        <v>3</v>
      </c>
      <c r="J51" s="24">
        <v>4</v>
      </c>
      <c r="K51" s="24">
        <v>5</v>
      </c>
      <c r="L51" s="24">
        <v>6</v>
      </c>
      <c r="M51" s="24">
        <v>7</v>
      </c>
      <c r="N51" s="25">
        <v>8</v>
      </c>
    </row>
    <row r="52" spans="1:16" x14ac:dyDescent="0.25">
      <c r="A52" s="17"/>
      <c r="B52" s="18"/>
      <c r="C52" s="19"/>
      <c r="D52" s="24">
        <f t="shared" si="2"/>
        <v>0.5</v>
      </c>
      <c r="E52" s="24" t="e">
        <f t="shared" si="3"/>
        <v>#N/A</v>
      </c>
      <c r="F52" s="25">
        <v>34</v>
      </c>
      <c r="G52" s="24">
        <v>1</v>
      </c>
      <c r="H52" s="24">
        <v>2</v>
      </c>
      <c r="I52" s="24">
        <v>3</v>
      </c>
      <c r="J52" s="24">
        <v>4</v>
      </c>
      <c r="K52" s="24">
        <v>5</v>
      </c>
      <c r="L52" s="24">
        <v>6</v>
      </c>
      <c r="M52" s="24">
        <v>7</v>
      </c>
      <c r="N52" s="25">
        <v>8</v>
      </c>
    </row>
    <row r="53" spans="1:16" x14ac:dyDescent="0.25">
      <c r="A53" s="29"/>
      <c r="B53" s="30"/>
      <c r="C53" s="31"/>
      <c r="D53" s="24">
        <f t="shared" si="2"/>
        <v>0.5</v>
      </c>
      <c r="E53" s="24" t="e">
        <f t="shared" si="3"/>
        <v>#N/A</v>
      </c>
      <c r="F53" s="25">
        <v>35</v>
      </c>
      <c r="G53" s="24">
        <v>1</v>
      </c>
      <c r="H53" s="24">
        <v>2</v>
      </c>
      <c r="I53" s="24">
        <v>3</v>
      </c>
      <c r="J53" s="24">
        <v>4</v>
      </c>
      <c r="K53" s="24">
        <v>5</v>
      </c>
      <c r="L53" s="24">
        <v>6</v>
      </c>
      <c r="M53" s="24">
        <v>7</v>
      </c>
      <c r="N53" s="25">
        <v>8</v>
      </c>
    </row>
    <row r="54" spans="1:16" x14ac:dyDescent="0.25">
      <c r="A54" s="17"/>
      <c r="B54" s="18"/>
      <c r="C54" s="19"/>
      <c r="D54" s="24">
        <f t="shared" si="2"/>
        <v>0.5</v>
      </c>
      <c r="E54" s="24" t="e">
        <f t="shared" si="3"/>
        <v>#N/A</v>
      </c>
      <c r="F54" s="25">
        <v>36</v>
      </c>
      <c r="G54" s="24">
        <v>1</v>
      </c>
      <c r="H54" s="24">
        <v>2</v>
      </c>
      <c r="I54" s="24">
        <v>3</v>
      </c>
      <c r="J54" s="24">
        <v>4</v>
      </c>
      <c r="K54" s="24">
        <v>5</v>
      </c>
      <c r="L54" s="24">
        <v>6</v>
      </c>
      <c r="M54" s="24">
        <v>7</v>
      </c>
      <c r="N54" s="25">
        <v>8</v>
      </c>
    </row>
    <row r="55" spans="1:16" x14ac:dyDescent="0.25">
      <c r="A55" s="17"/>
      <c r="B55" s="18"/>
      <c r="C55" s="19"/>
      <c r="D55" s="24">
        <f t="shared" si="2"/>
        <v>0.5</v>
      </c>
      <c r="E55" s="24" t="e">
        <f t="shared" si="3"/>
        <v>#N/A</v>
      </c>
      <c r="F55" s="25">
        <v>37</v>
      </c>
      <c r="G55" s="24">
        <v>1</v>
      </c>
      <c r="H55" s="24">
        <v>2</v>
      </c>
      <c r="I55" s="24">
        <v>3</v>
      </c>
      <c r="J55" s="24">
        <v>4</v>
      </c>
      <c r="K55" s="24">
        <v>5</v>
      </c>
      <c r="L55" s="24">
        <v>6</v>
      </c>
      <c r="M55" s="24">
        <v>7</v>
      </c>
      <c r="N55" s="25">
        <v>8</v>
      </c>
    </row>
    <row r="56" spans="1:16" x14ac:dyDescent="0.25">
      <c r="A56" s="17"/>
      <c r="B56" s="18"/>
      <c r="C56" s="19"/>
      <c r="D56" s="24">
        <f t="shared" si="2"/>
        <v>0.5</v>
      </c>
      <c r="E56" s="24" t="e">
        <f t="shared" si="3"/>
        <v>#N/A</v>
      </c>
      <c r="F56" s="25">
        <v>38</v>
      </c>
      <c r="G56" s="24">
        <v>1</v>
      </c>
      <c r="H56" s="24">
        <v>2</v>
      </c>
      <c r="I56" s="24">
        <v>3</v>
      </c>
      <c r="J56" s="24">
        <v>4</v>
      </c>
      <c r="K56" s="24">
        <v>5</v>
      </c>
      <c r="L56" s="24">
        <v>6</v>
      </c>
      <c r="M56" s="24">
        <v>7</v>
      </c>
      <c r="N56" s="25">
        <v>8</v>
      </c>
    </row>
    <row r="57" spans="1:16" x14ac:dyDescent="0.25">
      <c r="A57" s="17"/>
      <c r="B57" s="18"/>
      <c r="C57" s="19"/>
      <c r="D57" s="24">
        <f t="shared" si="2"/>
        <v>0.5</v>
      </c>
      <c r="E57" s="24" t="e">
        <f t="shared" si="3"/>
        <v>#N/A</v>
      </c>
      <c r="F57" s="25">
        <v>39</v>
      </c>
      <c r="G57" s="24">
        <v>1</v>
      </c>
      <c r="H57" s="24">
        <v>2</v>
      </c>
      <c r="I57" s="24">
        <v>3</v>
      </c>
      <c r="J57" s="24">
        <v>4</v>
      </c>
      <c r="K57" s="24">
        <v>5</v>
      </c>
      <c r="L57" s="24">
        <v>6</v>
      </c>
      <c r="M57" s="24">
        <v>7</v>
      </c>
      <c r="N57" s="25">
        <v>8</v>
      </c>
    </row>
    <row r="58" spans="1:16" x14ac:dyDescent="0.25">
      <c r="A58" s="17"/>
      <c r="B58" s="18"/>
      <c r="C58" s="19"/>
      <c r="D58" s="24">
        <f t="shared" si="2"/>
        <v>0.5</v>
      </c>
      <c r="E58" s="24" t="e">
        <f t="shared" si="3"/>
        <v>#N/A</v>
      </c>
      <c r="F58" s="25">
        <v>40</v>
      </c>
      <c r="G58" s="24">
        <v>1</v>
      </c>
      <c r="H58" s="24">
        <v>2</v>
      </c>
      <c r="I58" s="24">
        <v>3</v>
      </c>
      <c r="J58" s="24">
        <v>4</v>
      </c>
      <c r="K58" s="24">
        <v>5</v>
      </c>
      <c r="L58" s="24">
        <v>6</v>
      </c>
      <c r="M58" s="24">
        <v>7</v>
      </c>
      <c r="N58" s="25">
        <v>8</v>
      </c>
    </row>
    <row r="59" spans="1:16" x14ac:dyDescent="0.25">
      <c r="A59" s="17"/>
      <c r="B59" s="18"/>
      <c r="C59" s="19"/>
      <c r="D59" s="24">
        <f t="shared" si="2"/>
        <v>0.5</v>
      </c>
      <c r="E59" s="24" t="e">
        <f t="shared" si="3"/>
        <v>#N/A</v>
      </c>
      <c r="F59" s="25">
        <v>41</v>
      </c>
      <c r="G59" s="24">
        <v>1</v>
      </c>
      <c r="H59" s="24">
        <v>2</v>
      </c>
      <c r="I59" s="24">
        <v>3</v>
      </c>
      <c r="J59" s="24">
        <v>4</v>
      </c>
      <c r="K59" s="24">
        <v>5</v>
      </c>
      <c r="L59" s="24">
        <v>6</v>
      </c>
      <c r="M59" s="24">
        <v>7</v>
      </c>
      <c r="N59" s="25">
        <v>8</v>
      </c>
    </row>
    <row r="60" spans="1:16" x14ac:dyDescent="0.25">
      <c r="A60" s="17"/>
      <c r="B60" s="18"/>
      <c r="C60" s="19"/>
      <c r="D60" s="24">
        <f t="shared" si="2"/>
        <v>0.5</v>
      </c>
      <c r="E60" s="24" t="e">
        <f t="shared" si="3"/>
        <v>#N/A</v>
      </c>
      <c r="F60" s="25">
        <v>42</v>
      </c>
      <c r="G60" s="24">
        <v>1</v>
      </c>
      <c r="H60" s="24">
        <v>2</v>
      </c>
      <c r="I60" s="24">
        <v>3</v>
      </c>
      <c r="J60" s="24">
        <v>4</v>
      </c>
      <c r="K60" s="24">
        <v>5</v>
      </c>
      <c r="L60" s="24">
        <v>6</v>
      </c>
      <c r="M60" s="24">
        <v>7</v>
      </c>
      <c r="N60" s="25">
        <v>8</v>
      </c>
    </row>
    <row r="61" spans="1:16" x14ac:dyDescent="0.25">
      <c r="A61" s="17"/>
      <c r="B61" s="18"/>
      <c r="C61" s="19"/>
      <c r="D61" s="24">
        <f t="shared" si="2"/>
        <v>0.5</v>
      </c>
      <c r="E61" s="24" t="e">
        <f t="shared" si="3"/>
        <v>#N/A</v>
      </c>
      <c r="F61" s="25">
        <v>43</v>
      </c>
      <c r="G61" s="24">
        <v>1</v>
      </c>
      <c r="H61" s="24">
        <v>2</v>
      </c>
      <c r="I61" s="24">
        <v>3</v>
      </c>
      <c r="J61" s="24">
        <v>4</v>
      </c>
      <c r="K61" s="24">
        <v>5</v>
      </c>
      <c r="L61" s="24">
        <v>6</v>
      </c>
      <c r="M61" s="24">
        <v>7</v>
      </c>
      <c r="N61" s="25">
        <v>8</v>
      </c>
    </row>
    <row r="62" spans="1:16" x14ac:dyDescent="0.25">
      <c r="A62" s="17"/>
      <c r="B62" s="18"/>
      <c r="C62" s="19"/>
      <c r="D62" s="24">
        <f t="shared" si="2"/>
        <v>0.5</v>
      </c>
      <c r="E62" s="24" t="e">
        <f t="shared" si="3"/>
        <v>#N/A</v>
      </c>
      <c r="F62" s="25">
        <v>44</v>
      </c>
      <c r="G62" s="24">
        <v>1</v>
      </c>
      <c r="H62" s="24">
        <v>2</v>
      </c>
      <c r="I62" s="24">
        <v>3</v>
      </c>
      <c r="J62" s="24">
        <v>4</v>
      </c>
      <c r="K62" s="24">
        <v>5</v>
      </c>
      <c r="L62" s="24">
        <v>6</v>
      </c>
      <c r="M62" s="24">
        <v>7</v>
      </c>
      <c r="N62" s="25">
        <v>8</v>
      </c>
    </row>
    <row r="63" spans="1:16" x14ac:dyDescent="0.25">
      <c r="A63" s="29"/>
      <c r="B63" s="30"/>
      <c r="C63" s="31"/>
      <c r="D63" s="24">
        <f t="shared" si="2"/>
        <v>0.5</v>
      </c>
      <c r="E63" s="24" t="e">
        <f t="shared" si="3"/>
        <v>#N/A</v>
      </c>
      <c r="F63" s="25">
        <v>45</v>
      </c>
      <c r="G63" s="24">
        <v>1</v>
      </c>
      <c r="H63" s="24">
        <v>2</v>
      </c>
      <c r="I63" s="24">
        <v>3</v>
      </c>
      <c r="J63" s="24">
        <v>4</v>
      </c>
      <c r="K63" s="24">
        <v>5</v>
      </c>
      <c r="L63" s="24">
        <v>6</v>
      </c>
      <c r="M63" s="24">
        <v>7</v>
      </c>
      <c r="N63" s="25">
        <v>8</v>
      </c>
    </row>
    <row r="64" spans="1:16" x14ac:dyDescent="0.25">
      <c r="A64" s="17"/>
      <c r="B64" s="18"/>
      <c r="C64" s="19"/>
      <c r="D64" s="24">
        <f t="shared" si="2"/>
        <v>0.5</v>
      </c>
      <c r="E64" s="24" t="e">
        <f t="shared" si="3"/>
        <v>#N/A</v>
      </c>
      <c r="F64" s="25">
        <v>46</v>
      </c>
      <c r="G64" s="24">
        <v>1</v>
      </c>
      <c r="H64" s="24">
        <v>2</v>
      </c>
      <c r="I64" s="24">
        <v>3</v>
      </c>
      <c r="J64" s="24">
        <v>4</v>
      </c>
      <c r="K64" s="24">
        <v>5</v>
      </c>
      <c r="L64" s="24">
        <v>6</v>
      </c>
      <c r="M64" s="24">
        <v>7</v>
      </c>
      <c r="N64" s="25">
        <v>8</v>
      </c>
    </row>
    <row r="65" spans="1:14" x14ac:dyDescent="0.25">
      <c r="A65" s="17"/>
      <c r="B65" s="18"/>
      <c r="C65" s="19"/>
      <c r="D65" s="24">
        <f t="shared" si="2"/>
        <v>0.5</v>
      </c>
      <c r="E65" s="24" t="e">
        <f t="shared" si="3"/>
        <v>#N/A</v>
      </c>
      <c r="F65" s="25">
        <v>47</v>
      </c>
      <c r="G65" s="24">
        <v>1</v>
      </c>
      <c r="H65" s="24">
        <v>2</v>
      </c>
      <c r="I65" s="24">
        <v>3</v>
      </c>
      <c r="J65" s="24">
        <v>4</v>
      </c>
      <c r="K65" s="24">
        <v>5</v>
      </c>
      <c r="L65" s="24">
        <v>6</v>
      </c>
      <c r="M65" s="24">
        <v>7</v>
      </c>
      <c r="N65" s="25">
        <v>8</v>
      </c>
    </row>
    <row r="66" spans="1:14" x14ac:dyDescent="0.25">
      <c r="A66" s="17"/>
      <c r="B66" s="18"/>
      <c r="C66" s="19"/>
      <c r="D66" s="24">
        <f t="shared" si="2"/>
        <v>0.5</v>
      </c>
      <c r="E66" s="24" t="e">
        <f t="shared" si="3"/>
        <v>#N/A</v>
      </c>
      <c r="F66" s="25">
        <v>48</v>
      </c>
      <c r="G66" s="24">
        <v>1</v>
      </c>
      <c r="H66" s="24">
        <v>2</v>
      </c>
      <c r="I66" s="24">
        <v>3</v>
      </c>
      <c r="J66" s="24">
        <v>4</v>
      </c>
      <c r="K66" s="24">
        <v>5</v>
      </c>
      <c r="L66" s="24">
        <v>6</v>
      </c>
      <c r="M66" s="24">
        <v>7</v>
      </c>
      <c r="N66" s="25">
        <v>8</v>
      </c>
    </row>
    <row r="67" spans="1:14" x14ac:dyDescent="0.25">
      <c r="A67" s="17"/>
      <c r="B67" s="18"/>
      <c r="C67" s="19"/>
      <c r="D67" s="24">
        <f t="shared" si="2"/>
        <v>0.5</v>
      </c>
      <c r="E67" s="24" t="e">
        <f t="shared" si="3"/>
        <v>#N/A</v>
      </c>
      <c r="F67" s="25">
        <v>49</v>
      </c>
      <c r="G67" s="24">
        <v>1</v>
      </c>
      <c r="H67" s="24">
        <v>2</v>
      </c>
      <c r="I67" s="24">
        <v>3</v>
      </c>
      <c r="J67" s="24">
        <v>4</v>
      </c>
      <c r="K67" s="24">
        <v>5</v>
      </c>
      <c r="L67" s="24">
        <v>6</v>
      </c>
      <c r="M67" s="24">
        <v>7</v>
      </c>
      <c r="N67" s="25">
        <v>8</v>
      </c>
    </row>
    <row r="68" spans="1:14" x14ac:dyDescent="0.25">
      <c r="A68" s="17"/>
      <c r="B68" s="18"/>
      <c r="C68" s="19"/>
      <c r="D68" s="24">
        <f t="shared" si="2"/>
        <v>0.5</v>
      </c>
      <c r="E68" s="24" t="e">
        <f t="shared" si="3"/>
        <v>#N/A</v>
      </c>
      <c r="F68" s="25">
        <v>50</v>
      </c>
      <c r="G68" s="24">
        <v>1</v>
      </c>
      <c r="H68" s="24">
        <v>2</v>
      </c>
      <c r="I68" s="24">
        <v>3</v>
      </c>
      <c r="J68" s="24">
        <v>4</v>
      </c>
      <c r="K68" s="24">
        <v>5</v>
      </c>
      <c r="L68" s="24">
        <v>6</v>
      </c>
      <c r="M68" s="24">
        <v>7</v>
      </c>
      <c r="N68" s="25">
        <v>8</v>
      </c>
    </row>
    <row r="69" spans="1:14" x14ac:dyDescent="0.25">
      <c r="A69" s="17"/>
      <c r="B69" s="18"/>
      <c r="C69" s="19"/>
      <c r="D69" s="24">
        <f t="shared" si="2"/>
        <v>0.5</v>
      </c>
      <c r="E69" s="24" t="e">
        <f t="shared" si="3"/>
        <v>#N/A</v>
      </c>
      <c r="F69" s="25">
        <v>51</v>
      </c>
      <c r="G69" s="24">
        <v>1</v>
      </c>
      <c r="H69" s="24">
        <v>2</v>
      </c>
      <c r="I69" s="24">
        <v>3</v>
      </c>
      <c r="J69" s="24">
        <v>4</v>
      </c>
      <c r="K69" s="24">
        <v>5</v>
      </c>
      <c r="L69" s="24">
        <v>6</v>
      </c>
      <c r="M69" s="24">
        <v>7</v>
      </c>
      <c r="N69" s="25">
        <v>8</v>
      </c>
    </row>
    <row r="70" spans="1:14" x14ac:dyDescent="0.25">
      <c r="A70" s="17"/>
      <c r="B70" s="18"/>
      <c r="C70" s="19"/>
      <c r="D70" s="24">
        <f t="shared" si="2"/>
        <v>0.5</v>
      </c>
      <c r="E70" s="24" t="e">
        <f t="shared" si="3"/>
        <v>#N/A</v>
      </c>
      <c r="F70" s="25">
        <v>52</v>
      </c>
      <c r="G70" s="24">
        <v>1</v>
      </c>
      <c r="H70" s="24">
        <v>2</v>
      </c>
      <c r="I70" s="24">
        <v>3</v>
      </c>
      <c r="J70" s="24">
        <v>4</v>
      </c>
      <c r="K70" s="24">
        <v>5</v>
      </c>
      <c r="L70" s="24">
        <v>6</v>
      </c>
      <c r="M70" s="24">
        <v>7</v>
      </c>
      <c r="N70" s="25">
        <v>8</v>
      </c>
    </row>
    <row r="71" spans="1:14" x14ac:dyDescent="0.25">
      <c r="A71" s="17"/>
      <c r="B71" s="18"/>
      <c r="C71" s="19"/>
      <c r="D71" s="24">
        <f t="shared" si="2"/>
        <v>0.5</v>
      </c>
      <c r="E71" s="24" t="e">
        <f t="shared" si="3"/>
        <v>#N/A</v>
      </c>
      <c r="F71" s="25">
        <v>53</v>
      </c>
      <c r="G71" s="24">
        <v>1</v>
      </c>
      <c r="H71" s="24">
        <v>2</v>
      </c>
      <c r="I71" s="24">
        <v>3</v>
      </c>
      <c r="J71" s="24">
        <v>4</v>
      </c>
      <c r="K71" s="24">
        <v>5</v>
      </c>
      <c r="L71" s="24">
        <v>6</v>
      </c>
      <c r="M71" s="24">
        <v>7</v>
      </c>
      <c r="N71" s="25">
        <v>8</v>
      </c>
    </row>
    <row r="72" spans="1:14" x14ac:dyDescent="0.25">
      <c r="A72" s="17"/>
      <c r="B72" s="18"/>
      <c r="C72" s="19"/>
      <c r="D72" s="24">
        <f t="shared" si="2"/>
        <v>0.5</v>
      </c>
      <c r="E72" s="24" t="e">
        <f t="shared" si="3"/>
        <v>#N/A</v>
      </c>
      <c r="F72" s="25">
        <v>54</v>
      </c>
      <c r="G72" s="24">
        <v>1</v>
      </c>
      <c r="H72" s="24">
        <v>2</v>
      </c>
      <c r="I72" s="24">
        <v>3</v>
      </c>
      <c r="J72" s="24">
        <v>4</v>
      </c>
      <c r="K72" s="24">
        <v>5</v>
      </c>
      <c r="L72" s="24">
        <v>6</v>
      </c>
      <c r="M72" s="24">
        <v>7</v>
      </c>
      <c r="N72" s="25">
        <v>8</v>
      </c>
    </row>
    <row r="73" spans="1:14" x14ac:dyDescent="0.25">
      <c r="A73" s="29"/>
      <c r="B73" s="30"/>
      <c r="C73" s="31"/>
      <c r="D73" s="24">
        <f t="shared" si="2"/>
        <v>0.5</v>
      </c>
      <c r="E73" s="24" t="e">
        <f t="shared" si="3"/>
        <v>#N/A</v>
      </c>
      <c r="F73" s="25">
        <v>55</v>
      </c>
      <c r="G73" s="24">
        <v>1</v>
      </c>
      <c r="H73" s="24">
        <v>2</v>
      </c>
      <c r="I73" s="24">
        <v>3</v>
      </c>
      <c r="J73" s="24">
        <v>4</v>
      </c>
      <c r="K73" s="24">
        <v>5</v>
      </c>
      <c r="L73" s="24">
        <v>6</v>
      </c>
      <c r="M73" s="24">
        <v>7</v>
      </c>
      <c r="N73" s="25">
        <v>8</v>
      </c>
    </row>
    <row r="74" spans="1:14" x14ac:dyDescent="0.25">
      <c r="A74" s="17"/>
      <c r="B74" s="18"/>
      <c r="C74" s="19"/>
      <c r="D74" s="24">
        <f t="shared" si="2"/>
        <v>0.5</v>
      </c>
      <c r="E74" s="24" t="e">
        <f t="shared" si="3"/>
        <v>#N/A</v>
      </c>
      <c r="F74" s="25">
        <v>56</v>
      </c>
      <c r="G74" s="24">
        <v>1</v>
      </c>
      <c r="H74" s="24">
        <v>2</v>
      </c>
      <c r="I74" s="24">
        <v>3</v>
      </c>
      <c r="J74" s="24">
        <v>4</v>
      </c>
      <c r="K74" s="24">
        <v>5</v>
      </c>
      <c r="L74" s="24">
        <v>6</v>
      </c>
      <c r="M74" s="24">
        <v>7</v>
      </c>
      <c r="N74" s="25">
        <v>8</v>
      </c>
    </row>
    <row r="75" spans="1:14" x14ac:dyDescent="0.25">
      <c r="A75" s="17"/>
      <c r="B75" s="18"/>
      <c r="C75" s="19"/>
      <c r="D75" s="24">
        <f t="shared" si="2"/>
        <v>0.5</v>
      </c>
      <c r="E75" s="24" t="e">
        <f t="shared" si="3"/>
        <v>#N/A</v>
      </c>
      <c r="F75" s="25">
        <v>57</v>
      </c>
      <c r="G75" s="24">
        <v>1</v>
      </c>
      <c r="H75" s="24">
        <v>2</v>
      </c>
      <c r="I75" s="24">
        <v>3</v>
      </c>
      <c r="J75" s="24">
        <v>4</v>
      </c>
      <c r="K75" s="24">
        <v>5</v>
      </c>
      <c r="L75" s="24">
        <v>6</v>
      </c>
      <c r="M75" s="24">
        <v>7</v>
      </c>
      <c r="N75" s="25">
        <v>8</v>
      </c>
    </row>
    <row r="76" spans="1:14" x14ac:dyDescent="0.25">
      <c r="A76" s="17"/>
      <c r="B76" s="18"/>
      <c r="C76" s="19"/>
      <c r="D76" s="24">
        <f t="shared" si="2"/>
        <v>0.5</v>
      </c>
      <c r="E76" s="24" t="e">
        <f t="shared" si="3"/>
        <v>#N/A</v>
      </c>
      <c r="F76" s="25">
        <v>58</v>
      </c>
      <c r="G76" s="24">
        <v>1</v>
      </c>
      <c r="H76" s="24">
        <v>2</v>
      </c>
      <c r="I76" s="24">
        <v>3</v>
      </c>
      <c r="J76" s="24">
        <v>4</v>
      </c>
      <c r="K76" s="24">
        <v>5</v>
      </c>
      <c r="L76" s="24">
        <v>6</v>
      </c>
      <c r="M76" s="24">
        <v>7</v>
      </c>
      <c r="N76" s="25">
        <v>8</v>
      </c>
    </row>
    <row r="77" spans="1:14" x14ac:dyDescent="0.25">
      <c r="A77" s="17"/>
      <c r="B77" s="18"/>
      <c r="C77" s="19"/>
      <c r="D77" s="24">
        <f t="shared" si="2"/>
        <v>0.5</v>
      </c>
      <c r="E77" s="24" t="e">
        <f t="shared" si="3"/>
        <v>#N/A</v>
      </c>
      <c r="F77" s="25">
        <v>59</v>
      </c>
      <c r="G77" s="24">
        <v>1</v>
      </c>
      <c r="H77" s="24">
        <v>2</v>
      </c>
      <c r="I77" s="24">
        <v>3</v>
      </c>
      <c r="J77" s="24">
        <v>4</v>
      </c>
      <c r="K77" s="24">
        <v>5</v>
      </c>
      <c r="L77" s="24">
        <v>6</v>
      </c>
      <c r="M77" s="24">
        <v>7</v>
      </c>
      <c r="N77" s="25">
        <v>8</v>
      </c>
    </row>
    <row r="78" spans="1:14" x14ac:dyDescent="0.25">
      <c r="A78" s="17"/>
      <c r="B78" s="18"/>
      <c r="C78" s="19"/>
      <c r="D78" s="24">
        <f t="shared" si="2"/>
        <v>0.5</v>
      </c>
      <c r="E78" s="24" t="e">
        <f t="shared" si="3"/>
        <v>#N/A</v>
      </c>
      <c r="F78" s="25">
        <v>60</v>
      </c>
      <c r="G78" s="24">
        <v>1</v>
      </c>
      <c r="H78" s="24">
        <v>2</v>
      </c>
      <c r="I78" s="24">
        <v>3</v>
      </c>
      <c r="J78" s="24">
        <v>4</v>
      </c>
      <c r="K78" s="24">
        <v>5</v>
      </c>
      <c r="L78" s="24">
        <v>6</v>
      </c>
      <c r="M78" s="24">
        <v>7</v>
      </c>
      <c r="N78" s="25">
        <v>8</v>
      </c>
    </row>
    <row r="79" spans="1:14" x14ac:dyDescent="0.25">
      <c r="A79" s="17"/>
      <c r="B79" s="18"/>
      <c r="C79" s="19"/>
      <c r="D79" s="24">
        <f t="shared" si="2"/>
        <v>0.5</v>
      </c>
      <c r="E79" s="24" t="e">
        <f t="shared" si="3"/>
        <v>#N/A</v>
      </c>
      <c r="F79" s="25">
        <v>61</v>
      </c>
      <c r="G79" s="24">
        <v>1</v>
      </c>
      <c r="H79" s="24">
        <v>2</v>
      </c>
      <c r="I79" s="24">
        <v>3</v>
      </c>
      <c r="J79" s="24">
        <v>4</v>
      </c>
      <c r="K79" s="24">
        <v>5</v>
      </c>
      <c r="L79" s="24">
        <v>6</v>
      </c>
      <c r="M79" s="24">
        <v>7</v>
      </c>
      <c r="N79" s="25">
        <v>8</v>
      </c>
    </row>
    <row r="80" spans="1:14" x14ac:dyDescent="0.25">
      <c r="A80" s="17"/>
      <c r="B80" s="18"/>
      <c r="C80" s="19"/>
      <c r="D80" s="24">
        <f t="shared" si="2"/>
        <v>0.5</v>
      </c>
      <c r="E80" s="24" t="e">
        <f t="shared" si="3"/>
        <v>#N/A</v>
      </c>
      <c r="F80" s="25">
        <v>62</v>
      </c>
      <c r="G80" s="24">
        <v>1</v>
      </c>
      <c r="H80" s="24">
        <v>2</v>
      </c>
      <c r="I80" s="24">
        <v>3</v>
      </c>
      <c r="J80" s="24">
        <v>4</v>
      </c>
      <c r="K80" s="24">
        <v>5</v>
      </c>
      <c r="L80" s="24">
        <v>6</v>
      </c>
      <c r="M80" s="24">
        <v>7</v>
      </c>
      <c r="N80" s="25">
        <v>8</v>
      </c>
    </row>
    <row r="81" spans="1:14" x14ac:dyDescent="0.25">
      <c r="A81" s="17"/>
      <c r="B81" s="18"/>
      <c r="C81" s="19"/>
      <c r="D81" s="24">
        <f t="shared" si="2"/>
        <v>0.5</v>
      </c>
      <c r="E81" s="24" t="e">
        <f t="shared" si="3"/>
        <v>#N/A</v>
      </c>
      <c r="F81" s="25">
        <v>63</v>
      </c>
      <c r="G81" s="24">
        <v>1</v>
      </c>
      <c r="H81" s="24">
        <v>2</v>
      </c>
      <c r="I81" s="24">
        <v>3</v>
      </c>
      <c r="J81" s="24">
        <v>4</v>
      </c>
      <c r="K81" s="24">
        <v>5</v>
      </c>
      <c r="L81" s="24">
        <v>6</v>
      </c>
      <c r="M81" s="24">
        <v>7</v>
      </c>
      <c r="N81" s="25">
        <v>8</v>
      </c>
    </row>
    <row r="82" spans="1:14" x14ac:dyDescent="0.25">
      <c r="A82" s="17"/>
      <c r="B82" s="18"/>
      <c r="C82" s="19"/>
      <c r="D82" s="24">
        <f t="shared" si="2"/>
        <v>0.5</v>
      </c>
      <c r="E82" s="24" t="e">
        <f t="shared" si="3"/>
        <v>#N/A</v>
      </c>
      <c r="F82" s="25">
        <v>64</v>
      </c>
      <c r="G82" s="24">
        <v>1</v>
      </c>
      <c r="H82" s="24">
        <v>2</v>
      </c>
      <c r="I82" s="24">
        <v>3</v>
      </c>
      <c r="J82" s="24">
        <v>4</v>
      </c>
      <c r="K82" s="24">
        <v>5</v>
      </c>
      <c r="L82" s="24">
        <v>6</v>
      </c>
      <c r="M82" s="24">
        <v>7</v>
      </c>
      <c r="N82" s="25">
        <v>8</v>
      </c>
    </row>
    <row r="83" spans="1:14" x14ac:dyDescent="0.25">
      <c r="A83" s="29"/>
      <c r="B83" s="30"/>
      <c r="C83" s="31"/>
      <c r="D83" s="24">
        <f t="shared" si="2"/>
        <v>0.5</v>
      </c>
      <c r="E83" s="24" t="e">
        <f t="shared" si="3"/>
        <v>#N/A</v>
      </c>
      <c r="F83" s="25">
        <v>65</v>
      </c>
      <c r="G83" s="24">
        <v>1</v>
      </c>
      <c r="H83" s="24">
        <v>2</v>
      </c>
      <c r="I83" s="24">
        <v>3</v>
      </c>
      <c r="J83" s="24">
        <v>4</v>
      </c>
      <c r="K83" s="24">
        <v>5</v>
      </c>
      <c r="L83" s="24">
        <v>6</v>
      </c>
      <c r="M83" s="24">
        <v>7</v>
      </c>
      <c r="N83" s="25">
        <v>8</v>
      </c>
    </row>
    <row r="84" spans="1:14" x14ac:dyDescent="0.25">
      <c r="A84" s="17"/>
      <c r="B84" s="18"/>
      <c r="C84" s="19"/>
      <c r="D84" s="24">
        <f t="shared" si="2"/>
        <v>0.5</v>
      </c>
      <c r="E84" s="24" t="e">
        <f t="shared" si="3"/>
        <v>#N/A</v>
      </c>
      <c r="F84" s="25">
        <v>66</v>
      </c>
      <c r="G84" s="24">
        <v>1</v>
      </c>
      <c r="H84" s="24">
        <v>2</v>
      </c>
      <c r="I84" s="24">
        <v>3</v>
      </c>
      <c r="J84" s="24">
        <v>4</v>
      </c>
      <c r="K84" s="24">
        <v>5</v>
      </c>
      <c r="L84" s="24">
        <v>6</v>
      </c>
      <c r="M84" s="24">
        <v>7</v>
      </c>
      <c r="N84" s="25">
        <v>8</v>
      </c>
    </row>
    <row r="85" spans="1:14" x14ac:dyDescent="0.25">
      <c r="A85" s="17"/>
      <c r="B85" s="18"/>
      <c r="C85" s="19"/>
      <c r="D85" s="24">
        <f t="shared" si="2"/>
        <v>0.5</v>
      </c>
      <c r="E85" s="24" t="e">
        <f t="shared" si="3"/>
        <v>#N/A</v>
      </c>
      <c r="F85" s="25">
        <v>67</v>
      </c>
      <c r="G85" s="24">
        <v>1</v>
      </c>
      <c r="H85" s="24">
        <v>2</v>
      </c>
      <c r="I85" s="24">
        <v>3</v>
      </c>
      <c r="J85" s="24">
        <v>4</v>
      </c>
      <c r="K85" s="24">
        <v>5</v>
      </c>
      <c r="L85" s="24">
        <v>6</v>
      </c>
      <c r="M85" s="24">
        <v>7</v>
      </c>
      <c r="N85" s="25">
        <v>8</v>
      </c>
    </row>
    <row r="86" spans="1:14" x14ac:dyDescent="0.25">
      <c r="A86" s="17"/>
      <c r="B86" s="18"/>
      <c r="C86" s="19"/>
      <c r="D86" s="24">
        <f t="shared" si="2"/>
        <v>0.5</v>
      </c>
      <c r="E86" s="24" t="e">
        <f t="shared" si="3"/>
        <v>#N/A</v>
      </c>
      <c r="F86" s="25">
        <v>68</v>
      </c>
      <c r="G86" s="24">
        <v>1</v>
      </c>
      <c r="H86" s="24">
        <v>2</v>
      </c>
      <c r="I86" s="24">
        <v>3</v>
      </c>
      <c r="J86" s="24">
        <v>4</v>
      </c>
      <c r="K86" s="24">
        <v>5</v>
      </c>
      <c r="L86" s="24">
        <v>6</v>
      </c>
      <c r="M86" s="24">
        <v>7</v>
      </c>
      <c r="N86" s="25">
        <v>8</v>
      </c>
    </row>
    <row r="87" spans="1:14" x14ac:dyDescent="0.25">
      <c r="A87" s="17"/>
      <c r="B87" s="18"/>
      <c r="C87" s="19"/>
      <c r="D87" s="24">
        <f t="shared" si="2"/>
        <v>0.5</v>
      </c>
      <c r="E87" s="24" t="e">
        <f t="shared" si="3"/>
        <v>#N/A</v>
      </c>
      <c r="F87" s="25">
        <v>69</v>
      </c>
      <c r="G87" s="24">
        <v>1</v>
      </c>
      <c r="H87" s="24">
        <v>2</v>
      </c>
      <c r="I87" s="24">
        <v>3</v>
      </c>
      <c r="J87" s="24">
        <v>4</v>
      </c>
      <c r="K87" s="24">
        <v>5</v>
      </c>
      <c r="L87" s="24">
        <v>6</v>
      </c>
      <c r="M87" s="24">
        <v>7</v>
      </c>
      <c r="N87" s="25">
        <v>8</v>
      </c>
    </row>
    <row r="88" spans="1:14" ht="15.75" thickBot="1" x14ac:dyDescent="0.3">
      <c r="A88" s="23"/>
      <c r="B88" s="20"/>
      <c r="C88" s="21"/>
      <c r="D88" s="24">
        <f t="shared" si="2"/>
        <v>0.5</v>
      </c>
      <c r="E88" s="24" t="e">
        <f t="shared" si="3"/>
        <v>#N/A</v>
      </c>
      <c r="F88" s="25">
        <v>70</v>
      </c>
      <c r="G88" s="24">
        <v>1</v>
      </c>
      <c r="H88" s="24">
        <v>2</v>
      </c>
      <c r="I88" s="24">
        <v>3</v>
      </c>
      <c r="J88" s="24">
        <v>4</v>
      </c>
      <c r="K88" s="24">
        <v>5</v>
      </c>
      <c r="L88" s="24">
        <v>6</v>
      </c>
      <c r="M88" s="24">
        <v>7</v>
      </c>
      <c r="N88" s="25">
        <v>8</v>
      </c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CF124-B489-4668-A330-6359641F73E8}">
  <dimension ref="A1:P88"/>
  <sheetViews>
    <sheetView workbookViewId="0">
      <selection activeCell="I1" sqref="I1"/>
    </sheetView>
  </sheetViews>
  <sheetFormatPr baseColWidth="10" defaultRowHeight="15" x14ac:dyDescent="0.25"/>
  <cols>
    <col min="1" max="1" width="9.7109375" customWidth="1"/>
    <col min="2" max="2" width="13.85546875" customWidth="1"/>
    <col min="3" max="3" width="8.140625" customWidth="1"/>
    <col min="4" max="4" width="7.85546875" bestFit="1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29</v>
      </c>
    </row>
    <row r="3" spans="1:16" x14ac:dyDescent="0.25">
      <c r="A3" s="3" t="s">
        <v>30</v>
      </c>
      <c r="B3" s="4" t="s">
        <v>14</v>
      </c>
      <c r="C3" s="5" t="s">
        <v>8</v>
      </c>
      <c r="D3" s="6"/>
      <c r="E3" s="3"/>
    </row>
    <row r="4" spans="1:16" ht="15.75" x14ac:dyDescent="0.25">
      <c r="A4" s="3" t="s">
        <v>31</v>
      </c>
      <c r="B4" s="4" t="s">
        <v>15</v>
      </c>
      <c r="C4" s="5" t="s">
        <v>8</v>
      </c>
      <c r="D4" s="6">
        <v>22540822</v>
      </c>
      <c r="E4" s="3"/>
      <c r="G4" s="26" t="s">
        <v>0</v>
      </c>
      <c r="H4" s="26" t="s">
        <v>1</v>
      </c>
      <c r="I4" s="26" t="s">
        <v>2</v>
      </c>
      <c r="J4" s="26" t="s">
        <v>3</v>
      </c>
      <c r="K4" s="26" t="s">
        <v>4</v>
      </c>
      <c r="L4" s="26" t="s">
        <v>5</v>
      </c>
      <c r="M4" s="26" t="s">
        <v>6</v>
      </c>
    </row>
    <row r="5" spans="1:16" ht="15.75" x14ac:dyDescent="0.25">
      <c r="A5" s="3"/>
      <c r="B5" s="3"/>
      <c r="C5" s="3"/>
      <c r="D5" s="3"/>
      <c r="E5" s="3"/>
      <c r="G5" s="27">
        <f>$C$6-(3*$C$7)</f>
        <v>6.52</v>
      </c>
      <c r="H5" s="27">
        <f>$C$6-(2*$C$7)</f>
        <v>6.68</v>
      </c>
      <c r="I5" s="27">
        <f>$C$6-(1*$C$7)</f>
        <v>6.84</v>
      </c>
      <c r="J5" s="27">
        <f>$C$6-(0*$C$7)</f>
        <v>7</v>
      </c>
      <c r="K5" s="27">
        <f>$C$6+(1*$C$7)</f>
        <v>7.16</v>
      </c>
      <c r="L5" s="27">
        <f>$C$6+(2*$C$7)</f>
        <v>7.32</v>
      </c>
      <c r="M5" s="27">
        <f>$C$6+(3*$C$7)</f>
        <v>7.48</v>
      </c>
    </row>
    <row r="6" spans="1:16" x14ac:dyDescent="0.25">
      <c r="A6" s="3" t="s">
        <v>32</v>
      </c>
      <c r="B6" s="3"/>
      <c r="C6" s="6">
        <v>7</v>
      </c>
      <c r="D6" s="3" t="s">
        <v>23</v>
      </c>
      <c r="E6" s="3"/>
    </row>
    <row r="7" spans="1:16" x14ac:dyDescent="0.25">
      <c r="A7" s="3" t="s">
        <v>33</v>
      </c>
      <c r="B7" s="3"/>
      <c r="C7" s="6">
        <v>0.16</v>
      </c>
      <c r="D7" s="3" t="str">
        <f>D6</f>
        <v>G/L</v>
      </c>
      <c r="E7" s="3"/>
      <c r="F7" s="25"/>
      <c r="G7" s="24"/>
      <c r="H7" s="24"/>
      <c r="I7" s="24"/>
      <c r="J7" s="24"/>
      <c r="K7" s="24"/>
      <c r="L7" s="24"/>
      <c r="M7" s="24"/>
      <c r="N7" s="25"/>
    </row>
    <row r="8" spans="1:16" x14ac:dyDescent="0.25">
      <c r="A8" s="3"/>
      <c r="B8" s="3"/>
      <c r="C8" s="3"/>
      <c r="D8" s="3"/>
      <c r="E8" s="3"/>
      <c r="F8" s="25"/>
      <c r="G8" s="24"/>
      <c r="H8" s="24"/>
      <c r="I8" s="24"/>
      <c r="J8" s="24"/>
      <c r="K8" s="24"/>
      <c r="L8" s="24"/>
      <c r="M8" s="24"/>
      <c r="N8" s="25"/>
      <c r="P8" s="1"/>
    </row>
    <row r="9" spans="1:16" x14ac:dyDescent="0.25">
      <c r="A9" s="40" t="s">
        <v>34</v>
      </c>
      <c r="B9" s="7"/>
      <c r="C9" s="8">
        <v>0.25</v>
      </c>
      <c r="D9" s="7"/>
      <c r="E9" s="9"/>
      <c r="F9" s="25"/>
      <c r="G9" s="24"/>
      <c r="H9" s="24"/>
      <c r="I9" s="24"/>
      <c r="J9" s="24"/>
      <c r="K9" s="24"/>
      <c r="L9" s="24"/>
      <c r="M9" s="24"/>
      <c r="N9" s="25"/>
      <c r="P9" s="1"/>
    </row>
    <row r="10" spans="1:16" x14ac:dyDescent="0.25">
      <c r="A10" s="7" t="s">
        <v>35</v>
      </c>
      <c r="B10" s="7"/>
      <c r="C10" s="10">
        <v>6.5</v>
      </c>
      <c r="D10" s="10">
        <v>7.5</v>
      </c>
      <c r="E10" s="7"/>
      <c r="F10" s="25"/>
      <c r="G10" s="24"/>
      <c r="H10" s="24"/>
      <c r="I10" s="24"/>
      <c r="J10" s="24"/>
      <c r="K10" s="24"/>
      <c r="L10" s="24"/>
      <c r="M10" s="24"/>
      <c r="N10" s="25"/>
      <c r="P10" s="1"/>
    </row>
    <row r="11" spans="1:16" x14ac:dyDescent="0.25">
      <c r="A11" s="7" t="s">
        <v>36</v>
      </c>
      <c r="B11" s="7"/>
      <c r="C11" s="11">
        <f>AVERAGE(C10:D10)</f>
        <v>7</v>
      </c>
      <c r="D11" s="11"/>
      <c r="E11" s="7"/>
      <c r="F11" s="25"/>
      <c r="G11" s="24"/>
      <c r="H11" s="24"/>
      <c r="I11" s="24"/>
      <c r="J11" s="24"/>
      <c r="K11" s="24"/>
      <c r="L11" s="24"/>
      <c r="M11" s="24"/>
      <c r="N11" s="25"/>
      <c r="P11" s="1"/>
    </row>
    <row r="12" spans="1:16" x14ac:dyDescent="0.25">
      <c r="A12" s="7" t="s">
        <v>37</v>
      </c>
      <c r="B12" s="7"/>
      <c r="C12" s="22">
        <f>IF(((D10-C10)/6)&lt;((C11*C9)/3),(D10-C10)/6,(C11*C9/3))</f>
        <v>0.16666666666666666</v>
      </c>
      <c r="D12" s="7"/>
      <c r="E12" s="7"/>
      <c r="F12" s="25"/>
      <c r="G12" s="24"/>
      <c r="H12" s="24"/>
      <c r="I12" s="24"/>
      <c r="J12" s="24"/>
      <c r="K12" s="24"/>
      <c r="L12" s="24"/>
      <c r="M12" s="24"/>
      <c r="N12" s="25"/>
      <c r="P12" s="1"/>
    </row>
    <row r="13" spans="1:16" x14ac:dyDescent="0.25">
      <c r="A13" s="3"/>
      <c r="B13" s="3"/>
      <c r="C13" s="3"/>
      <c r="D13" s="3"/>
      <c r="E13" s="3"/>
      <c r="F13" s="25"/>
      <c r="G13" s="24"/>
      <c r="H13" s="24"/>
      <c r="I13" s="24"/>
      <c r="J13" s="24"/>
      <c r="K13" s="24"/>
      <c r="L13" s="24"/>
      <c r="M13" s="24"/>
      <c r="N13" s="25"/>
      <c r="P13" s="1"/>
    </row>
    <row r="14" spans="1:16" x14ac:dyDescent="0.25">
      <c r="A14" s="41" t="s">
        <v>38</v>
      </c>
      <c r="B14" s="3"/>
      <c r="C14" s="3"/>
      <c r="D14" s="3"/>
      <c r="E14" s="3"/>
      <c r="F14" s="25"/>
      <c r="G14" s="24"/>
      <c r="H14" s="24"/>
      <c r="I14" s="24"/>
      <c r="J14" s="24"/>
      <c r="K14" s="24"/>
      <c r="L14" s="24"/>
      <c r="M14" s="24"/>
      <c r="N14" s="25"/>
      <c r="P14" s="1"/>
    </row>
    <row r="15" spans="1:16" x14ac:dyDescent="0.25">
      <c r="A15" s="3" t="s">
        <v>39</v>
      </c>
      <c r="B15" s="12" t="e">
        <f>AVERAGE(B19:B44)</f>
        <v>#DIV/0!</v>
      </c>
      <c r="C15" s="3" t="s">
        <v>10</v>
      </c>
      <c r="D15" s="13" t="e">
        <f>(B15-C6)/C6</f>
        <v>#DIV/0!</v>
      </c>
      <c r="E15" s="3"/>
      <c r="F15" s="25"/>
      <c r="G15" s="24"/>
      <c r="H15" s="24"/>
      <c r="I15" s="24"/>
      <c r="J15" s="24"/>
      <c r="K15" s="24"/>
      <c r="L15" s="24"/>
      <c r="M15" s="24"/>
      <c r="N15" s="25"/>
      <c r="P15" s="1"/>
    </row>
    <row r="16" spans="1:16" x14ac:dyDescent="0.25">
      <c r="A16" s="3" t="s">
        <v>40</v>
      </c>
      <c r="B16" s="12" t="e">
        <f>STDEV(B19:B44)</f>
        <v>#DIV/0!</v>
      </c>
      <c r="C16" s="3" t="s">
        <v>9</v>
      </c>
      <c r="D16" s="13" t="e">
        <f>B16/B15</f>
        <v>#DIV/0!</v>
      </c>
      <c r="E16" s="3"/>
      <c r="F16" s="25"/>
      <c r="G16" s="24"/>
      <c r="H16" s="24"/>
      <c r="I16" s="24"/>
      <c r="J16" s="24"/>
      <c r="K16" s="24"/>
      <c r="L16" s="24"/>
      <c r="M16" s="24"/>
      <c r="N16" s="25"/>
      <c r="P16" s="1"/>
    </row>
    <row r="17" spans="1:16" ht="15.75" thickBot="1" x14ac:dyDescent="0.3">
      <c r="A17" s="3"/>
      <c r="B17" s="3"/>
      <c r="C17" s="3"/>
      <c r="D17" s="3"/>
      <c r="E17" s="3"/>
      <c r="F17" s="25"/>
      <c r="G17" s="24"/>
      <c r="H17" s="24"/>
      <c r="I17" s="24"/>
      <c r="J17" s="24"/>
      <c r="K17" s="24"/>
      <c r="L17" s="24"/>
      <c r="M17" s="24"/>
      <c r="N17" s="25"/>
      <c r="P17" s="1"/>
    </row>
    <row r="18" spans="1:16" x14ac:dyDescent="0.25">
      <c r="A18" s="14" t="s">
        <v>74</v>
      </c>
      <c r="B18" s="15" t="s">
        <v>75</v>
      </c>
      <c r="C18" s="16" t="s">
        <v>76</v>
      </c>
      <c r="D18" s="24"/>
      <c r="E18" s="24"/>
      <c r="F18" s="25">
        <v>0</v>
      </c>
      <c r="G18" s="24">
        <v>1</v>
      </c>
      <c r="H18" s="24">
        <v>2</v>
      </c>
      <c r="I18" s="24">
        <v>3</v>
      </c>
      <c r="J18" s="24">
        <v>4</v>
      </c>
      <c r="K18" s="24">
        <v>5</v>
      </c>
      <c r="L18" s="24">
        <v>6</v>
      </c>
      <c r="M18" s="24">
        <v>7</v>
      </c>
      <c r="N18" s="25">
        <v>8</v>
      </c>
      <c r="P18" s="1"/>
    </row>
    <row r="19" spans="1:16" x14ac:dyDescent="0.25">
      <c r="A19" s="17"/>
      <c r="B19" s="18"/>
      <c r="C19" s="19"/>
      <c r="D19" s="24">
        <f>IF(ABS((B19-$C$6)/$C$7)&gt;3.5,(3.5*(B19-$C$6)/ABS(B19-$C$6))+4,(B19-$C$6)/$C$7+4)</f>
        <v>0.5</v>
      </c>
      <c r="E19" s="24" t="e">
        <f>IF(B19&gt;0,D19,#N/A)</f>
        <v>#N/A</v>
      </c>
      <c r="F19" s="25">
        <v>1</v>
      </c>
      <c r="G19" s="24">
        <v>1</v>
      </c>
      <c r="H19" s="24">
        <v>2</v>
      </c>
      <c r="I19" s="24">
        <v>3</v>
      </c>
      <c r="J19" s="24">
        <v>4</v>
      </c>
      <c r="K19" s="24">
        <v>5</v>
      </c>
      <c r="L19" s="24">
        <v>6</v>
      </c>
      <c r="M19" s="24">
        <v>7</v>
      </c>
      <c r="N19" s="25">
        <v>8</v>
      </c>
      <c r="P19" s="1"/>
    </row>
    <row r="20" spans="1:16" x14ac:dyDescent="0.25">
      <c r="A20" s="17"/>
      <c r="B20" s="18"/>
      <c r="C20" s="19"/>
      <c r="D20" s="24">
        <f t="shared" ref="D20:D83" si="0">IF(ABS((B20-$C$6)/$C$7)&gt;3.5,(3.5*(B20-$C$6)/ABS(B20-$C$6))+4,(B20-$C$6)/$C$7+4)</f>
        <v>0.5</v>
      </c>
      <c r="E20" s="24" t="e">
        <f t="shared" ref="E20:E83" si="1">IF(B20&gt;0,D20,#N/A)</f>
        <v>#N/A</v>
      </c>
      <c r="F20" s="25">
        <v>2</v>
      </c>
      <c r="G20" s="24">
        <v>1</v>
      </c>
      <c r="H20" s="24">
        <v>2</v>
      </c>
      <c r="I20" s="24">
        <v>3</v>
      </c>
      <c r="J20" s="24">
        <v>4</v>
      </c>
      <c r="K20" s="24">
        <v>5</v>
      </c>
      <c r="L20" s="24">
        <v>6</v>
      </c>
      <c r="M20" s="24">
        <v>7</v>
      </c>
      <c r="N20" s="25">
        <v>8</v>
      </c>
      <c r="P20" s="1"/>
    </row>
    <row r="21" spans="1:16" x14ac:dyDescent="0.25">
      <c r="A21" s="17"/>
      <c r="B21" s="18"/>
      <c r="C21" s="19"/>
      <c r="D21" s="24">
        <f t="shared" si="0"/>
        <v>0.5</v>
      </c>
      <c r="E21" s="24" t="e">
        <f t="shared" si="1"/>
        <v>#N/A</v>
      </c>
      <c r="F21" s="25">
        <v>3</v>
      </c>
      <c r="G21" s="24">
        <v>1</v>
      </c>
      <c r="H21" s="24">
        <v>2</v>
      </c>
      <c r="I21" s="24">
        <v>3</v>
      </c>
      <c r="J21" s="24">
        <v>4</v>
      </c>
      <c r="K21" s="24">
        <v>5</v>
      </c>
      <c r="L21" s="24">
        <v>6</v>
      </c>
      <c r="M21" s="24">
        <v>7</v>
      </c>
      <c r="N21" s="25">
        <v>8</v>
      </c>
      <c r="P21" s="1"/>
    </row>
    <row r="22" spans="1:16" x14ac:dyDescent="0.25">
      <c r="A22" s="17"/>
      <c r="B22" s="18"/>
      <c r="C22" s="19"/>
      <c r="D22" s="24">
        <f t="shared" si="0"/>
        <v>0.5</v>
      </c>
      <c r="E22" s="24" t="e">
        <f t="shared" si="1"/>
        <v>#N/A</v>
      </c>
      <c r="F22" s="25">
        <v>4</v>
      </c>
      <c r="G22" s="24">
        <v>1</v>
      </c>
      <c r="H22" s="24">
        <v>2</v>
      </c>
      <c r="I22" s="24">
        <v>3</v>
      </c>
      <c r="J22" s="24">
        <v>4</v>
      </c>
      <c r="K22" s="24">
        <v>5</v>
      </c>
      <c r="L22" s="24">
        <v>6</v>
      </c>
      <c r="M22" s="24">
        <v>7</v>
      </c>
      <c r="N22" s="25">
        <v>8</v>
      </c>
      <c r="P22" s="1"/>
    </row>
    <row r="23" spans="1:16" x14ac:dyDescent="0.25">
      <c r="A23" s="17"/>
      <c r="B23" s="18"/>
      <c r="C23" s="19"/>
      <c r="D23" s="24">
        <f t="shared" si="0"/>
        <v>0.5</v>
      </c>
      <c r="E23" s="24" t="e">
        <f t="shared" si="1"/>
        <v>#N/A</v>
      </c>
      <c r="F23" s="25">
        <v>5</v>
      </c>
      <c r="G23" s="24">
        <v>1</v>
      </c>
      <c r="H23" s="24">
        <v>2</v>
      </c>
      <c r="I23" s="24">
        <v>3</v>
      </c>
      <c r="J23" s="24">
        <v>4</v>
      </c>
      <c r="K23" s="24">
        <v>5</v>
      </c>
      <c r="L23" s="24">
        <v>6</v>
      </c>
      <c r="M23" s="24">
        <v>7</v>
      </c>
      <c r="N23" s="25">
        <v>8</v>
      </c>
      <c r="O23" s="32"/>
      <c r="P23" s="33"/>
    </row>
    <row r="24" spans="1:16" x14ac:dyDescent="0.25">
      <c r="A24" s="17"/>
      <c r="B24" s="18"/>
      <c r="C24" s="19"/>
      <c r="D24" s="24">
        <f t="shared" si="0"/>
        <v>0.5</v>
      </c>
      <c r="E24" s="24" t="e">
        <f t="shared" si="1"/>
        <v>#N/A</v>
      </c>
      <c r="F24" s="25">
        <v>6</v>
      </c>
      <c r="G24" s="24">
        <v>1</v>
      </c>
      <c r="H24" s="24">
        <v>2</v>
      </c>
      <c r="I24" s="24">
        <v>3</v>
      </c>
      <c r="J24" s="24">
        <v>4</v>
      </c>
      <c r="K24" s="24">
        <v>5</v>
      </c>
      <c r="L24" s="24">
        <v>6</v>
      </c>
      <c r="M24" s="24">
        <v>7</v>
      </c>
      <c r="N24" s="25">
        <v>8</v>
      </c>
      <c r="O24" s="32"/>
      <c r="P24" s="33"/>
    </row>
    <row r="25" spans="1:16" x14ac:dyDescent="0.25">
      <c r="A25" s="17"/>
      <c r="B25" s="18"/>
      <c r="C25" s="19"/>
      <c r="D25" s="24">
        <f t="shared" si="0"/>
        <v>0.5</v>
      </c>
      <c r="E25" s="24" t="e">
        <f t="shared" si="1"/>
        <v>#N/A</v>
      </c>
      <c r="F25" s="25">
        <v>7</v>
      </c>
      <c r="G25" s="24">
        <v>1</v>
      </c>
      <c r="H25" s="24">
        <v>2</v>
      </c>
      <c r="I25" s="24">
        <v>3</v>
      </c>
      <c r="J25" s="24">
        <v>4</v>
      </c>
      <c r="K25" s="24">
        <v>5</v>
      </c>
      <c r="L25" s="24">
        <v>6</v>
      </c>
      <c r="M25" s="24">
        <v>7</v>
      </c>
      <c r="N25" s="25">
        <v>8</v>
      </c>
      <c r="O25" s="32"/>
      <c r="P25" s="33"/>
    </row>
    <row r="26" spans="1:16" x14ac:dyDescent="0.25">
      <c r="A26" s="17"/>
      <c r="B26" s="18"/>
      <c r="C26" s="19"/>
      <c r="D26" s="24">
        <f t="shared" si="0"/>
        <v>0.5</v>
      </c>
      <c r="E26" s="24" t="e">
        <f t="shared" si="1"/>
        <v>#N/A</v>
      </c>
      <c r="F26" s="25">
        <v>8</v>
      </c>
      <c r="G26" s="24">
        <v>1</v>
      </c>
      <c r="H26" s="24">
        <v>2</v>
      </c>
      <c r="I26" s="24">
        <v>3</v>
      </c>
      <c r="J26" s="24">
        <v>4</v>
      </c>
      <c r="K26" s="24">
        <v>5</v>
      </c>
      <c r="L26" s="24">
        <v>6</v>
      </c>
      <c r="M26" s="24">
        <v>7</v>
      </c>
      <c r="N26" s="25">
        <v>8</v>
      </c>
      <c r="O26" s="32"/>
      <c r="P26" s="33"/>
    </row>
    <row r="27" spans="1:16" x14ac:dyDescent="0.25">
      <c r="A27" s="17"/>
      <c r="B27" s="18"/>
      <c r="C27" s="19"/>
      <c r="D27" s="24">
        <f t="shared" si="0"/>
        <v>0.5</v>
      </c>
      <c r="E27" s="24" t="e">
        <f t="shared" si="1"/>
        <v>#N/A</v>
      </c>
      <c r="F27" s="25">
        <v>9</v>
      </c>
      <c r="G27" s="24">
        <v>1</v>
      </c>
      <c r="H27" s="24">
        <v>2</v>
      </c>
      <c r="I27" s="24">
        <v>3</v>
      </c>
      <c r="J27" s="24">
        <v>4</v>
      </c>
      <c r="K27" s="24">
        <v>5</v>
      </c>
      <c r="L27" s="24">
        <v>6</v>
      </c>
      <c r="M27" s="24">
        <v>7</v>
      </c>
      <c r="N27" s="25">
        <v>8</v>
      </c>
      <c r="O27" s="32"/>
      <c r="P27" s="33"/>
    </row>
    <row r="28" spans="1:16" x14ac:dyDescent="0.25">
      <c r="A28" s="17"/>
      <c r="B28" s="18"/>
      <c r="C28" s="19"/>
      <c r="D28" s="24">
        <f t="shared" si="0"/>
        <v>0.5</v>
      </c>
      <c r="E28" s="24" t="e">
        <f t="shared" si="1"/>
        <v>#N/A</v>
      </c>
      <c r="F28" s="25">
        <v>10</v>
      </c>
      <c r="G28" s="24">
        <v>1</v>
      </c>
      <c r="H28" s="24">
        <v>2</v>
      </c>
      <c r="I28" s="24">
        <v>3</v>
      </c>
      <c r="J28" s="24">
        <v>4</v>
      </c>
      <c r="K28" s="24">
        <v>5</v>
      </c>
      <c r="L28" s="24">
        <v>6</v>
      </c>
      <c r="M28" s="24">
        <v>7</v>
      </c>
      <c r="N28" s="25">
        <v>8</v>
      </c>
      <c r="O28" s="32"/>
      <c r="P28" s="33"/>
    </row>
    <row r="29" spans="1:16" x14ac:dyDescent="0.25">
      <c r="A29" s="17"/>
      <c r="B29" s="18"/>
      <c r="C29" s="19"/>
      <c r="D29" s="24">
        <f t="shared" si="0"/>
        <v>0.5</v>
      </c>
      <c r="E29" s="24" t="e">
        <f t="shared" si="1"/>
        <v>#N/A</v>
      </c>
      <c r="F29" s="25">
        <v>11</v>
      </c>
      <c r="G29" s="24">
        <v>1</v>
      </c>
      <c r="H29" s="24">
        <v>2</v>
      </c>
      <c r="I29" s="24">
        <v>3</v>
      </c>
      <c r="J29" s="24">
        <v>4</v>
      </c>
      <c r="K29" s="24">
        <v>5</v>
      </c>
      <c r="L29" s="24">
        <v>6</v>
      </c>
      <c r="M29" s="24">
        <v>7</v>
      </c>
      <c r="N29" s="25">
        <v>8</v>
      </c>
      <c r="O29" s="32"/>
      <c r="P29" s="33"/>
    </row>
    <row r="30" spans="1:16" x14ac:dyDescent="0.25">
      <c r="A30" s="17"/>
      <c r="B30" s="18"/>
      <c r="C30" s="19"/>
      <c r="D30" s="24">
        <f t="shared" si="0"/>
        <v>0.5</v>
      </c>
      <c r="E30" s="24" t="e">
        <f t="shared" si="1"/>
        <v>#N/A</v>
      </c>
      <c r="F30" s="25">
        <v>12</v>
      </c>
      <c r="G30" s="24">
        <v>1</v>
      </c>
      <c r="H30" s="24">
        <v>2</v>
      </c>
      <c r="I30" s="24">
        <v>3</v>
      </c>
      <c r="J30" s="24">
        <v>4</v>
      </c>
      <c r="K30" s="24">
        <v>5</v>
      </c>
      <c r="L30" s="24">
        <v>6</v>
      </c>
      <c r="M30" s="24">
        <v>7</v>
      </c>
      <c r="N30" s="25">
        <v>8</v>
      </c>
      <c r="O30" s="32"/>
      <c r="P30" s="33"/>
    </row>
    <row r="31" spans="1:16" x14ac:dyDescent="0.25">
      <c r="A31" s="17"/>
      <c r="B31" s="18"/>
      <c r="C31" s="19"/>
      <c r="D31" s="24">
        <f t="shared" si="0"/>
        <v>0.5</v>
      </c>
      <c r="E31" s="24" t="e">
        <f t="shared" si="1"/>
        <v>#N/A</v>
      </c>
      <c r="F31" s="25">
        <v>13</v>
      </c>
      <c r="G31" s="24">
        <v>1</v>
      </c>
      <c r="H31" s="24">
        <v>2</v>
      </c>
      <c r="I31" s="24">
        <v>3</v>
      </c>
      <c r="J31" s="24">
        <v>4</v>
      </c>
      <c r="K31" s="24">
        <v>5</v>
      </c>
      <c r="L31" s="24">
        <v>6</v>
      </c>
      <c r="M31" s="24">
        <v>7</v>
      </c>
      <c r="N31" s="25">
        <v>8</v>
      </c>
      <c r="O31" s="32"/>
      <c r="P31" s="33"/>
    </row>
    <row r="32" spans="1:16" x14ac:dyDescent="0.25">
      <c r="A32" s="17"/>
      <c r="B32" s="18"/>
      <c r="C32" s="19"/>
      <c r="D32" s="24">
        <f t="shared" si="0"/>
        <v>0.5</v>
      </c>
      <c r="E32" s="24" t="e">
        <f t="shared" si="1"/>
        <v>#N/A</v>
      </c>
      <c r="F32" s="25">
        <v>14</v>
      </c>
      <c r="G32" s="24">
        <v>1</v>
      </c>
      <c r="H32" s="24">
        <v>2</v>
      </c>
      <c r="I32" s="24">
        <v>3</v>
      </c>
      <c r="J32" s="24">
        <v>4</v>
      </c>
      <c r="K32" s="24">
        <v>5</v>
      </c>
      <c r="L32" s="24">
        <v>6</v>
      </c>
      <c r="M32" s="24">
        <v>7</v>
      </c>
      <c r="N32" s="25">
        <v>8</v>
      </c>
      <c r="O32" s="32"/>
      <c r="P32" s="33"/>
    </row>
    <row r="33" spans="1:16" x14ac:dyDescent="0.25">
      <c r="A33" s="17"/>
      <c r="B33" s="18"/>
      <c r="C33" s="19"/>
      <c r="D33" s="24">
        <f t="shared" si="0"/>
        <v>0.5</v>
      </c>
      <c r="E33" s="24" t="e">
        <f t="shared" si="1"/>
        <v>#N/A</v>
      </c>
      <c r="F33" s="25">
        <v>15</v>
      </c>
      <c r="G33" s="24">
        <v>1</v>
      </c>
      <c r="H33" s="24">
        <v>2</v>
      </c>
      <c r="I33" s="24">
        <v>3</v>
      </c>
      <c r="J33" s="24">
        <v>4</v>
      </c>
      <c r="K33" s="24">
        <v>5</v>
      </c>
      <c r="L33" s="24">
        <v>6</v>
      </c>
      <c r="M33" s="24">
        <v>7</v>
      </c>
      <c r="N33" s="25">
        <v>8</v>
      </c>
      <c r="O33" s="32"/>
      <c r="P33" s="33"/>
    </row>
    <row r="34" spans="1:16" x14ac:dyDescent="0.25">
      <c r="A34" s="17"/>
      <c r="B34" s="18"/>
      <c r="C34" s="19"/>
      <c r="D34" s="24">
        <f t="shared" si="0"/>
        <v>0.5</v>
      </c>
      <c r="E34" s="24" t="e">
        <f t="shared" si="1"/>
        <v>#N/A</v>
      </c>
      <c r="F34" s="25">
        <v>16</v>
      </c>
      <c r="G34" s="24">
        <v>1</v>
      </c>
      <c r="H34" s="24">
        <v>2</v>
      </c>
      <c r="I34" s="24">
        <v>3</v>
      </c>
      <c r="J34" s="24">
        <v>4</v>
      </c>
      <c r="K34" s="24">
        <v>5</v>
      </c>
      <c r="L34" s="24">
        <v>6</v>
      </c>
      <c r="M34" s="24">
        <v>7</v>
      </c>
      <c r="N34" s="25">
        <v>8</v>
      </c>
      <c r="O34" s="32"/>
      <c r="P34" s="32"/>
    </row>
    <row r="35" spans="1:16" x14ac:dyDescent="0.25">
      <c r="A35" s="17"/>
      <c r="B35" s="18"/>
      <c r="C35" s="19"/>
      <c r="D35" s="24">
        <f t="shared" si="0"/>
        <v>0.5</v>
      </c>
      <c r="E35" s="24" t="e">
        <f t="shared" si="1"/>
        <v>#N/A</v>
      </c>
      <c r="F35" s="25">
        <v>17</v>
      </c>
      <c r="G35" s="24">
        <v>1</v>
      </c>
      <c r="H35" s="24">
        <v>2</v>
      </c>
      <c r="I35" s="24">
        <v>3</v>
      </c>
      <c r="J35" s="24">
        <v>4</v>
      </c>
      <c r="K35" s="24">
        <v>5</v>
      </c>
      <c r="L35" s="24">
        <v>6</v>
      </c>
      <c r="M35" s="24">
        <v>7</v>
      </c>
      <c r="N35" s="25">
        <v>8</v>
      </c>
      <c r="O35" s="32"/>
      <c r="P35" s="32"/>
    </row>
    <row r="36" spans="1:16" x14ac:dyDescent="0.25">
      <c r="A36" s="17"/>
      <c r="B36" s="18"/>
      <c r="C36" s="19"/>
      <c r="D36" s="24">
        <f t="shared" si="0"/>
        <v>0.5</v>
      </c>
      <c r="E36" s="24" t="e">
        <f t="shared" si="1"/>
        <v>#N/A</v>
      </c>
      <c r="F36" s="25">
        <v>18</v>
      </c>
      <c r="G36" s="24">
        <v>1</v>
      </c>
      <c r="H36" s="24">
        <v>2</v>
      </c>
      <c r="I36" s="24">
        <v>3</v>
      </c>
      <c r="J36" s="24">
        <v>4</v>
      </c>
      <c r="K36" s="24">
        <v>5</v>
      </c>
      <c r="L36" s="24">
        <v>6</v>
      </c>
      <c r="M36" s="24">
        <v>7</v>
      </c>
      <c r="N36" s="25">
        <v>8</v>
      </c>
      <c r="O36" s="32"/>
      <c r="P36" s="32"/>
    </row>
    <row r="37" spans="1:16" x14ac:dyDescent="0.25">
      <c r="A37" s="17"/>
      <c r="B37" s="18"/>
      <c r="C37" s="19"/>
      <c r="D37" s="24">
        <f t="shared" si="0"/>
        <v>0.5</v>
      </c>
      <c r="E37" s="24" t="e">
        <f t="shared" si="1"/>
        <v>#N/A</v>
      </c>
      <c r="F37" s="25">
        <v>19</v>
      </c>
      <c r="G37" s="24">
        <v>1</v>
      </c>
      <c r="H37" s="24">
        <v>2</v>
      </c>
      <c r="I37" s="24">
        <v>3</v>
      </c>
      <c r="J37" s="24">
        <v>4</v>
      </c>
      <c r="K37" s="24">
        <v>5</v>
      </c>
      <c r="L37" s="24">
        <v>6</v>
      </c>
      <c r="M37" s="24">
        <v>7</v>
      </c>
      <c r="N37" s="25">
        <v>8</v>
      </c>
      <c r="O37" s="32"/>
      <c r="P37" s="32"/>
    </row>
    <row r="38" spans="1:16" x14ac:dyDescent="0.25">
      <c r="A38" s="17"/>
      <c r="B38" s="18"/>
      <c r="C38" s="19"/>
      <c r="D38" s="24">
        <f t="shared" si="0"/>
        <v>0.5</v>
      </c>
      <c r="E38" s="24" t="e">
        <f t="shared" si="1"/>
        <v>#N/A</v>
      </c>
      <c r="F38" s="25">
        <v>20</v>
      </c>
      <c r="G38" s="24">
        <v>1</v>
      </c>
      <c r="H38" s="24">
        <v>2</v>
      </c>
      <c r="I38" s="24">
        <v>3</v>
      </c>
      <c r="J38" s="24">
        <v>4</v>
      </c>
      <c r="K38" s="24">
        <v>5</v>
      </c>
      <c r="L38" s="24">
        <v>6</v>
      </c>
      <c r="M38" s="24">
        <v>7</v>
      </c>
      <c r="N38" s="25">
        <v>8</v>
      </c>
      <c r="O38" s="32"/>
      <c r="P38" s="32"/>
    </row>
    <row r="39" spans="1:16" x14ac:dyDescent="0.25">
      <c r="A39" s="17"/>
      <c r="B39" s="18"/>
      <c r="C39" s="19"/>
      <c r="D39" s="24">
        <f t="shared" si="0"/>
        <v>0.5</v>
      </c>
      <c r="E39" s="24" t="e">
        <f t="shared" si="1"/>
        <v>#N/A</v>
      </c>
      <c r="F39" s="25">
        <v>21</v>
      </c>
      <c r="G39" s="24">
        <v>1</v>
      </c>
      <c r="H39" s="24">
        <v>2</v>
      </c>
      <c r="I39" s="24">
        <v>3</v>
      </c>
      <c r="J39" s="24">
        <v>4</v>
      </c>
      <c r="K39" s="24">
        <v>5</v>
      </c>
      <c r="L39" s="24">
        <v>6</v>
      </c>
      <c r="M39" s="24">
        <v>7</v>
      </c>
      <c r="N39" s="25">
        <v>8</v>
      </c>
      <c r="O39" s="32"/>
      <c r="P39" s="32"/>
    </row>
    <row r="40" spans="1:16" x14ac:dyDescent="0.25">
      <c r="A40" s="17"/>
      <c r="B40" s="18"/>
      <c r="C40" s="19"/>
      <c r="D40" s="24">
        <f t="shared" si="0"/>
        <v>0.5</v>
      </c>
      <c r="E40" s="24" t="e">
        <f t="shared" si="1"/>
        <v>#N/A</v>
      </c>
      <c r="F40" s="25">
        <v>22</v>
      </c>
      <c r="G40" s="24">
        <v>1</v>
      </c>
      <c r="H40" s="24">
        <v>2</v>
      </c>
      <c r="I40" s="24">
        <v>3</v>
      </c>
      <c r="J40" s="24">
        <v>4</v>
      </c>
      <c r="K40" s="24">
        <v>5</v>
      </c>
      <c r="L40" s="24">
        <v>6</v>
      </c>
      <c r="M40" s="24">
        <v>7</v>
      </c>
      <c r="N40" s="25">
        <v>8</v>
      </c>
      <c r="O40" s="32"/>
      <c r="P40" s="32"/>
    </row>
    <row r="41" spans="1:16" x14ac:dyDescent="0.25">
      <c r="A41" s="17"/>
      <c r="B41" s="18"/>
      <c r="C41" s="19"/>
      <c r="D41" s="24">
        <f t="shared" si="0"/>
        <v>0.5</v>
      </c>
      <c r="E41" s="24" t="e">
        <f t="shared" si="1"/>
        <v>#N/A</v>
      </c>
      <c r="F41" s="25">
        <v>23</v>
      </c>
      <c r="G41" s="24">
        <v>1</v>
      </c>
      <c r="H41" s="24">
        <v>2</v>
      </c>
      <c r="I41" s="24">
        <v>3</v>
      </c>
      <c r="J41" s="24">
        <v>4</v>
      </c>
      <c r="K41" s="24">
        <v>5</v>
      </c>
      <c r="L41" s="24">
        <v>6</v>
      </c>
      <c r="M41" s="24">
        <v>7</v>
      </c>
      <c r="N41" s="25">
        <v>8</v>
      </c>
      <c r="O41" s="32"/>
      <c r="P41" s="32"/>
    </row>
    <row r="42" spans="1:16" x14ac:dyDescent="0.25">
      <c r="A42" s="17"/>
      <c r="B42" s="18"/>
      <c r="C42" s="19"/>
      <c r="D42" s="24">
        <f t="shared" si="0"/>
        <v>0.5</v>
      </c>
      <c r="E42" s="24" t="e">
        <f t="shared" si="1"/>
        <v>#N/A</v>
      </c>
      <c r="F42" s="25">
        <v>24</v>
      </c>
      <c r="G42" s="24">
        <v>1</v>
      </c>
      <c r="H42" s="24">
        <v>2</v>
      </c>
      <c r="I42" s="24">
        <v>3</v>
      </c>
      <c r="J42" s="24">
        <v>4</v>
      </c>
      <c r="K42" s="24">
        <v>5</v>
      </c>
      <c r="L42" s="24">
        <v>6</v>
      </c>
      <c r="M42" s="24">
        <v>7</v>
      </c>
      <c r="N42" s="25">
        <v>8</v>
      </c>
      <c r="O42" s="32"/>
      <c r="P42" s="32"/>
    </row>
    <row r="43" spans="1:16" x14ac:dyDescent="0.25">
      <c r="A43" s="29"/>
      <c r="B43" s="30"/>
      <c r="C43" s="31"/>
      <c r="D43" s="24">
        <f t="shared" si="0"/>
        <v>0.5</v>
      </c>
      <c r="E43" s="24" t="e">
        <f t="shared" si="1"/>
        <v>#N/A</v>
      </c>
      <c r="F43" s="25">
        <v>25</v>
      </c>
      <c r="G43" s="24">
        <v>1</v>
      </c>
      <c r="H43" s="24">
        <v>2</v>
      </c>
      <c r="I43" s="24">
        <v>3</v>
      </c>
      <c r="J43" s="24">
        <v>4</v>
      </c>
      <c r="K43" s="24">
        <v>5</v>
      </c>
      <c r="L43" s="24">
        <v>6</v>
      </c>
      <c r="M43" s="24">
        <v>7</v>
      </c>
      <c r="N43" s="25">
        <v>8</v>
      </c>
      <c r="O43" s="32"/>
      <c r="P43" s="32"/>
    </row>
    <row r="44" spans="1:16" x14ac:dyDescent="0.25">
      <c r="A44" s="17"/>
      <c r="B44" s="18"/>
      <c r="C44" s="19"/>
      <c r="D44" s="24">
        <f t="shared" si="0"/>
        <v>0.5</v>
      </c>
      <c r="E44" s="24" t="e">
        <f t="shared" si="1"/>
        <v>#N/A</v>
      </c>
      <c r="F44" s="25">
        <v>26</v>
      </c>
      <c r="G44" s="24">
        <v>1</v>
      </c>
      <c r="H44" s="24">
        <v>2</v>
      </c>
      <c r="I44" s="24">
        <v>3</v>
      </c>
      <c r="J44" s="24">
        <v>4</v>
      </c>
      <c r="K44" s="24">
        <v>5</v>
      </c>
      <c r="L44" s="24">
        <v>6</v>
      </c>
      <c r="M44" s="24">
        <v>7</v>
      </c>
      <c r="N44" s="25">
        <v>8</v>
      </c>
      <c r="O44" s="32"/>
      <c r="P44" s="32"/>
    </row>
    <row r="45" spans="1:16" x14ac:dyDescent="0.25">
      <c r="A45" s="17"/>
      <c r="B45" s="18"/>
      <c r="C45" s="19"/>
      <c r="D45" s="24">
        <f t="shared" si="0"/>
        <v>0.5</v>
      </c>
      <c r="E45" s="24" t="e">
        <f t="shared" si="1"/>
        <v>#N/A</v>
      </c>
      <c r="F45" s="25">
        <v>27</v>
      </c>
      <c r="G45" s="24">
        <v>1</v>
      </c>
      <c r="H45" s="24">
        <v>2</v>
      </c>
      <c r="I45" s="24">
        <v>3</v>
      </c>
      <c r="J45" s="24">
        <v>4</v>
      </c>
      <c r="K45" s="24">
        <v>5</v>
      </c>
      <c r="L45" s="24">
        <v>6</v>
      </c>
      <c r="M45" s="24">
        <v>7</v>
      </c>
      <c r="N45" s="25">
        <v>8</v>
      </c>
      <c r="O45" s="32"/>
      <c r="P45" s="32"/>
    </row>
    <row r="46" spans="1:16" x14ac:dyDescent="0.25">
      <c r="A46" s="17"/>
      <c r="B46" s="18"/>
      <c r="C46" s="19"/>
      <c r="D46" s="24">
        <f t="shared" si="0"/>
        <v>0.5</v>
      </c>
      <c r="E46" s="24" t="e">
        <f t="shared" si="1"/>
        <v>#N/A</v>
      </c>
      <c r="F46" s="25">
        <v>28</v>
      </c>
      <c r="G46" s="24">
        <v>1</v>
      </c>
      <c r="H46" s="24">
        <v>2</v>
      </c>
      <c r="I46" s="24">
        <v>3</v>
      </c>
      <c r="J46" s="24">
        <v>4</v>
      </c>
      <c r="K46" s="24">
        <v>5</v>
      </c>
      <c r="L46" s="24">
        <v>6</v>
      </c>
      <c r="M46" s="24">
        <v>7</v>
      </c>
      <c r="N46" s="25">
        <v>8</v>
      </c>
      <c r="O46" s="32"/>
      <c r="P46" s="32"/>
    </row>
    <row r="47" spans="1:16" x14ac:dyDescent="0.25">
      <c r="A47" s="17"/>
      <c r="B47" s="18"/>
      <c r="C47" s="19"/>
      <c r="D47" s="24">
        <f t="shared" si="0"/>
        <v>0.5</v>
      </c>
      <c r="E47" s="24" t="e">
        <f t="shared" si="1"/>
        <v>#N/A</v>
      </c>
      <c r="F47" s="25">
        <v>29</v>
      </c>
      <c r="G47" s="24">
        <v>1</v>
      </c>
      <c r="H47" s="24">
        <v>2</v>
      </c>
      <c r="I47" s="24">
        <v>3</v>
      </c>
      <c r="J47" s="24">
        <v>4</v>
      </c>
      <c r="K47" s="24">
        <v>5</v>
      </c>
      <c r="L47" s="24">
        <v>6</v>
      </c>
      <c r="M47" s="24">
        <v>7</v>
      </c>
      <c r="N47" s="25">
        <v>8</v>
      </c>
      <c r="O47" s="32"/>
      <c r="P47" s="32"/>
    </row>
    <row r="48" spans="1:16" x14ac:dyDescent="0.25">
      <c r="A48" s="17"/>
      <c r="B48" s="18"/>
      <c r="C48" s="19"/>
      <c r="D48" s="24">
        <f t="shared" si="0"/>
        <v>0.5</v>
      </c>
      <c r="E48" s="24" t="e">
        <f t="shared" si="1"/>
        <v>#N/A</v>
      </c>
      <c r="F48" s="25">
        <v>30</v>
      </c>
      <c r="G48" s="24">
        <v>1</v>
      </c>
      <c r="H48" s="24">
        <v>2</v>
      </c>
      <c r="I48" s="24">
        <v>3</v>
      </c>
      <c r="J48" s="24">
        <v>4</v>
      </c>
      <c r="K48" s="24">
        <v>5</v>
      </c>
      <c r="L48" s="24">
        <v>6</v>
      </c>
      <c r="M48" s="24">
        <v>7</v>
      </c>
      <c r="N48" s="25">
        <v>8</v>
      </c>
      <c r="O48" s="32"/>
      <c r="P48" s="32"/>
    </row>
    <row r="49" spans="1:16" x14ac:dyDescent="0.25">
      <c r="A49" s="17"/>
      <c r="B49" s="18"/>
      <c r="C49" s="19"/>
      <c r="D49" s="24">
        <f t="shared" si="0"/>
        <v>0.5</v>
      </c>
      <c r="E49" s="24" t="e">
        <f t="shared" si="1"/>
        <v>#N/A</v>
      </c>
      <c r="F49" s="25">
        <v>31</v>
      </c>
      <c r="G49" s="24">
        <v>1</v>
      </c>
      <c r="H49" s="24">
        <v>2</v>
      </c>
      <c r="I49" s="24">
        <v>3</v>
      </c>
      <c r="J49" s="24">
        <v>4</v>
      </c>
      <c r="K49" s="24">
        <v>5</v>
      </c>
      <c r="L49" s="24">
        <v>6</v>
      </c>
      <c r="M49" s="24">
        <v>7</v>
      </c>
      <c r="N49" s="25">
        <v>8</v>
      </c>
      <c r="O49" s="32"/>
      <c r="P49" s="32"/>
    </row>
    <row r="50" spans="1:16" x14ac:dyDescent="0.25">
      <c r="A50" s="17"/>
      <c r="B50" s="18"/>
      <c r="C50" s="19"/>
      <c r="D50" s="24">
        <f t="shared" si="0"/>
        <v>0.5</v>
      </c>
      <c r="E50" s="24" t="e">
        <f t="shared" si="1"/>
        <v>#N/A</v>
      </c>
      <c r="F50" s="25">
        <v>32</v>
      </c>
      <c r="G50" s="24">
        <v>1</v>
      </c>
      <c r="H50" s="24">
        <v>2</v>
      </c>
      <c r="I50" s="24">
        <v>3</v>
      </c>
      <c r="J50" s="24">
        <v>4</v>
      </c>
      <c r="K50" s="24">
        <v>5</v>
      </c>
      <c r="L50" s="24">
        <v>6</v>
      </c>
      <c r="M50" s="24">
        <v>7</v>
      </c>
      <c r="N50" s="25">
        <v>8</v>
      </c>
      <c r="O50" s="32"/>
      <c r="P50" s="32"/>
    </row>
    <row r="51" spans="1:16" x14ac:dyDescent="0.25">
      <c r="A51" s="17"/>
      <c r="B51" s="18"/>
      <c r="C51" s="19"/>
      <c r="D51" s="24">
        <f t="shared" si="0"/>
        <v>0.5</v>
      </c>
      <c r="E51" s="24" t="e">
        <f t="shared" si="1"/>
        <v>#N/A</v>
      </c>
      <c r="F51" s="25">
        <v>33</v>
      </c>
      <c r="G51" s="24">
        <v>1</v>
      </c>
      <c r="H51" s="24">
        <v>2</v>
      </c>
      <c r="I51" s="24">
        <v>3</v>
      </c>
      <c r="J51" s="24">
        <v>4</v>
      </c>
      <c r="K51" s="24">
        <v>5</v>
      </c>
      <c r="L51" s="24">
        <v>6</v>
      </c>
      <c r="M51" s="24">
        <v>7</v>
      </c>
      <c r="N51" s="25">
        <v>8</v>
      </c>
    </row>
    <row r="52" spans="1:16" x14ac:dyDescent="0.25">
      <c r="A52" s="17"/>
      <c r="B52" s="18"/>
      <c r="C52" s="19"/>
      <c r="D52" s="24">
        <f t="shared" si="0"/>
        <v>0.5</v>
      </c>
      <c r="E52" s="24" t="e">
        <f t="shared" si="1"/>
        <v>#N/A</v>
      </c>
      <c r="F52" s="25">
        <v>34</v>
      </c>
      <c r="G52" s="24">
        <v>1</v>
      </c>
      <c r="H52" s="24">
        <v>2</v>
      </c>
      <c r="I52" s="24">
        <v>3</v>
      </c>
      <c r="J52" s="24">
        <v>4</v>
      </c>
      <c r="K52" s="24">
        <v>5</v>
      </c>
      <c r="L52" s="24">
        <v>6</v>
      </c>
      <c r="M52" s="24">
        <v>7</v>
      </c>
      <c r="N52" s="25">
        <v>8</v>
      </c>
    </row>
    <row r="53" spans="1:16" x14ac:dyDescent="0.25">
      <c r="A53" s="29"/>
      <c r="B53" s="30"/>
      <c r="C53" s="31"/>
      <c r="D53" s="24">
        <f t="shared" si="0"/>
        <v>0.5</v>
      </c>
      <c r="E53" s="24" t="e">
        <f t="shared" si="1"/>
        <v>#N/A</v>
      </c>
      <c r="F53" s="25">
        <v>35</v>
      </c>
      <c r="G53" s="24">
        <v>1</v>
      </c>
      <c r="H53" s="24">
        <v>2</v>
      </c>
      <c r="I53" s="24">
        <v>3</v>
      </c>
      <c r="J53" s="24">
        <v>4</v>
      </c>
      <c r="K53" s="24">
        <v>5</v>
      </c>
      <c r="L53" s="24">
        <v>6</v>
      </c>
      <c r="M53" s="24">
        <v>7</v>
      </c>
      <c r="N53" s="25">
        <v>8</v>
      </c>
    </row>
    <row r="54" spans="1:16" x14ac:dyDescent="0.25">
      <c r="A54" s="17"/>
      <c r="B54" s="18"/>
      <c r="C54" s="19"/>
      <c r="D54" s="24">
        <f t="shared" si="0"/>
        <v>0.5</v>
      </c>
      <c r="E54" s="24" t="e">
        <f t="shared" si="1"/>
        <v>#N/A</v>
      </c>
      <c r="F54" s="25">
        <v>36</v>
      </c>
      <c r="G54" s="24">
        <v>1</v>
      </c>
      <c r="H54" s="24">
        <v>2</v>
      </c>
      <c r="I54" s="24">
        <v>3</v>
      </c>
      <c r="J54" s="24">
        <v>4</v>
      </c>
      <c r="K54" s="24">
        <v>5</v>
      </c>
      <c r="L54" s="24">
        <v>6</v>
      </c>
      <c r="M54" s="24">
        <v>7</v>
      </c>
      <c r="N54" s="25">
        <v>8</v>
      </c>
    </row>
    <row r="55" spans="1:16" x14ac:dyDescent="0.25">
      <c r="A55" s="17"/>
      <c r="B55" s="18"/>
      <c r="C55" s="19"/>
      <c r="D55" s="24">
        <f t="shared" si="0"/>
        <v>0.5</v>
      </c>
      <c r="E55" s="24" t="e">
        <f t="shared" si="1"/>
        <v>#N/A</v>
      </c>
      <c r="F55" s="25">
        <v>37</v>
      </c>
      <c r="G55" s="24">
        <v>1</v>
      </c>
      <c r="H55" s="24">
        <v>2</v>
      </c>
      <c r="I55" s="24">
        <v>3</v>
      </c>
      <c r="J55" s="24">
        <v>4</v>
      </c>
      <c r="K55" s="24">
        <v>5</v>
      </c>
      <c r="L55" s="24">
        <v>6</v>
      </c>
      <c r="M55" s="24">
        <v>7</v>
      </c>
      <c r="N55" s="25">
        <v>8</v>
      </c>
    </row>
    <row r="56" spans="1:16" x14ac:dyDescent="0.25">
      <c r="A56" s="17"/>
      <c r="B56" s="18"/>
      <c r="C56" s="19"/>
      <c r="D56" s="24">
        <f t="shared" si="0"/>
        <v>0.5</v>
      </c>
      <c r="E56" s="24" t="e">
        <f t="shared" si="1"/>
        <v>#N/A</v>
      </c>
      <c r="F56" s="25">
        <v>38</v>
      </c>
      <c r="G56" s="24">
        <v>1</v>
      </c>
      <c r="H56" s="24">
        <v>2</v>
      </c>
      <c r="I56" s="24">
        <v>3</v>
      </c>
      <c r="J56" s="24">
        <v>4</v>
      </c>
      <c r="K56" s="24">
        <v>5</v>
      </c>
      <c r="L56" s="24">
        <v>6</v>
      </c>
      <c r="M56" s="24">
        <v>7</v>
      </c>
      <c r="N56" s="25">
        <v>8</v>
      </c>
    </row>
    <row r="57" spans="1:16" x14ac:dyDescent="0.25">
      <c r="A57" s="17"/>
      <c r="B57" s="18"/>
      <c r="C57" s="19"/>
      <c r="D57" s="24">
        <f t="shared" si="0"/>
        <v>0.5</v>
      </c>
      <c r="E57" s="24" t="e">
        <f t="shared" si="1"/>
        <v>#N/A</v>
      </c>
      <c r="F57" s="25">
        <v>39</v>
      </c>
      <c r="G57" s="24">
        <v>1</v>
      </c>
      <c r="H57" s="24">
        <v>2</v>
      </c>
      <c r="I57" s="24">
        <v>3</v>
      </c>
      <c r="J57" s="24">
        <v>4</v>
      </c>
      <c r="K57" s="24">
        <v>5</v>
      </c>
      <c r="L57" s="24">
        <v>6</v>
      </c>
      <c r="M57" s="24">
        <v>7</v>
      </c>
      <c r="N57" s="25">
        <v>8</v>
      </c>
    </row>
    <row r="58" spans="1:16" x14ac:dyDescent="0.25">
      <c r="A58" s="17"/>
      <c r="B58" s="18"/>
      <c r="C58" s="19"/>
      <c r="D58" s="24">
        <f t="shared" si="0"/>
        <v>0.5</v>
      </c>
      <c r="E58" s="24" t="e">
        <f t="shared" si="1"/>
        <v>#N/A</v>
      </c>
      <c r="F58" s="25">
        <v>40</v>
      </c>
      <c r="G58" s="24">
        <v>1</v>
      </c>
      <c r="H58" s="24">
        <v>2</v>
      </c>
      <c r="I58" s="24">
        <v>3</v>
      </c>
      <c r="J58" s="24">
        <v>4</v>
      </c>
      <c r="K58" s="24">
        <v>5</v>
      </c>
      <c r="L58" s="24">
        <v>6</v>
      </c>
      <c r="M58" s="24">
        <v>7</v>
      </c>
      <c r="N58" s="25">
        <v>8</v>
      </c>
    </row>
    <row r="59" spans="1:16" x14ac:dyDescent="0.25">
      <c r="A59" s="17"/>
      <c r="B59" s="18"/>
      <c r="C59" s="19"/>
      <c r="D59" s="24">
        <f t="shared" si="0"/>
        <v>0.5</v>
      </c>
      <c r="E59" s="24" t="e">
        <f t="shared" si="1"/>
        <v>#N/A</v>
      </c>
      <c r="F59" s="25">
        <v>41</v>
      </c>
      <c r="G59" s="24">
        <v>1</v>
      </c>
      <c r="H59" s="24">
        <v>2</v>
      </c>
      <c r="I59" s="24">
        <v>3</v>
      </c>
      <c r="J59" s="24">
        <v>4</v>
      </c>
      <c r="K59" s="24">
        <v>5</v>
      </c>
      <c r="L59" s="24">
        <v>6</v>
      </c>
      <c r="M59" s="24">
        <v>7</v>
      </c>
      <c r="N59" s="25">
        <v>8</v>
      </c>
    </row>
    <row r="60" spans="1:16" x14ac:dyDescent="0.25">
      <c r="A60" s="17"/>
      <c r="B60" s="18"/>
      <c r="C60" s="19"/>
      <c r="D60" s="24">
        <f t="shared" si="0"/>
        <v>0.5</v>
      </c>
      <c r="E60" s="24" t="e">
        <f t="shared" si="1"/>
        <v>#N/A</v>
      </c>
      <c r="F60" s="25">
        <v>42</v>
      </c>
      <c r="G60" s="24">
        <v>1</v>
      </c>
      <c r="H60" s="24">
        <v>2</v>
      </c>
      <c r="I60" s="24">
        <v>3</v>
      </c>
      <c r="J60" s="24">
        <v>4</v>
      </c>
      <c r="K60" s="24">
        <v>5</v>
      </c>
      <c r="L60" s="24">
        <v>6</v>
      </c>
      <c r="M60" s="24">
        <v>7</v>
      </c>
      <c r="N60" s="25">
        <v>8</v>
      </c>
    </row>
    <row r="61" spans="1:16" x14ac:dyDescent="0.25">
      <c r="A61" s="17"/>
      <c r="B61" s="18"/>
      <c r="C61" s="19"/>
      <c r="D61" s="24">
        <f t="shared" si="0"/>
        <v>0.5</v>
      </c>
      <c r="E61" s="24" t="e">
        <f t="shared" si="1"/>
        <v>#N/A</v>
      </c>
      <c r="F61" s="25">
        <v>43</v>
      </c>
      <c r="G61" s="24">
        <v>1</v>
      </c>
      <c r="H61" s="24">
        <v>2</v>
      </c>
      <c r="I61" s="24">
        <v>3</v>
      </c>
      <c r="J61" s="24">
        <v>4</v>
      </c>
      <c r="K61" s="24">
        <v>5</v>
      </c>
      <c r="L61" s="24">
        <v>6</v>
      </c>
      <c r="M61" s="24">
        <v>7</v>
      </c>
      <c r="N61" s="25">
        <v>8</v>
      </c>
    </row>
    <row r="62" spans="1:16" x14ac:dyDescent="0.25">
      <c r="A62" s="17"/>
      <c r="B62" s="18"/>
      <c r="C62" s="19"/>
      <c r="D62" s="24">
        <f t="shared" si="0"/>
        <v>0.5</v>
      </c>
      <c r="E62" s="24" t="e">
        <f t="shared" si="1"/>
        <v>#N/A</v>
      </c>
      <c r="F62" s="25">
        <v>44</v>
      </c>
      <c r="G62" s="24">
        <v>1</v>
      </c>
      <c r="H62" s="24">
        <v>2</v>
      </c>
      <c r="I62" s="24">
        <v>3</v>
      </c>
      <c r="J62" s="24">
        <v>4</v>
      </c>
      <c r="K62" s="24">
        <v>5</v>
      </c>
      <c r="L62" s="24">
        <v>6</v>
      </c>
      <c r="M62" s="24">
        <v>7</v>
      </c>
      <c r="N62" s="25">
        <v>8</v>
      </c>
    </row>
    <row r="63" spans="1:16" x14ac:dyDescent="0.25">
      <c r="A63" s="29"/>
      <c r="B63" s="30"/>
      <c r="C63" s="31"/>
      <c r="D63" s="24">
        <f t="shared" si="0"/>
        <v>0.5</v>
      </c>
      <c r="E63" s="24" t="e">
        <f t="shared" si="1"/>
        <v>#N/A</v>
      </c>
      <c r="F63" s="25">
        <v>45</v>
      </c>
      <c r="G63" s="24">
        <v>1</v>
      </c>
      <c r="H63" s="24">
        <v>2</v>
      </c>
      <c r="I63" s="24">
        <v>3</v>
      </c>
      <c r="J63" s="24">
        <v>4</v>
      </c>
      <c r="K63" s="24">
        <v>5</v>
      </c>
      <c r="L63" s="24">
        <v>6</v>
      </c>
      <c r="M63" s="24">
        <v>7</v>
      </c>
      <c r="N63" s="25">
        <v>8</v>
      </c>
    </row>
    <row r="64" spans="1:16" x14ac:dyDescent="0.25">
      <c r="A64" s="17"/>
      <c r="B64" s="18"/>
      <c r="C64" s="19"/>
      <c r="D64" s="24">
        <f t="shared" si="0"/>
        <v>0.5</v>
      </c>
      <c r="E64" s="24" t="e">
        <f t="shared" si="1"/>
        <v>#N/A</v>
      </c>
      <c r="F64" s="25">
        <v>46</v>
      </c>
      <c r="G64" s="24">
        <v>1</v>
      </c>
      <c r="H64" s="24">
        <v>2</v>
      </c>
      <c r="I64" s="24">
        <v>3</v>
      </c>
      <c r="J64" s="24">
        <v>4</v>
      </c>
      <c r="K64" s="24">
        <v>5</v>
      </c>
      <c r="L64" s="24">
        <v>6</v>
      </c>
      <c r="M64" s="24">
        <v>7</v>
      </c>
      <c r="N64" s="25">
        <v>8</v>
      </c>
    </row>
    <row r="65" spans="1:14" x14ac:dyDescent="0.25">
      <c r="A65" s="17"/>
      <c r="B65" s="18"/>
      <c r="C65" s="19"/>
      <c r="D65" s="24">
        <f t="shared" si="0"/>
        <v>0.5</v>
      </c>
      <c r="E65" s="24" t="e">
        <f t="shared" si="1"/>
        <v>#N/A</v>
      </c>
      <c r="F65" s="25">
        <v>47</v>
      </c>
      <c r="G65" s="24">
        <v>1</v>
      </c>
      <c r="H65" s="24">
        <v>2</v>
      </c>
      <c r="I65" s="24">
        <v>3</v>
      </c>
      <c r="J65" s="24">
        <v>4</v>
      </c>
      <c r="K65" s="24">
        <v>5</v>
      </c>
      <c r="L65" s="24">
        <v>6</v>
      </c>
      <c r="M65" s="24">
        <v>7</v>
      </c>
      <c r="N65" s="25">
        <v>8</v>
      </c>
    </row>
    <row r="66" spans="1:14" x14ac:dyDescent="0.25">
      <c r="A66" s="17"/>
      <c r="B66" s="18"/>
      <c r="C66" s="19"/>
      <c r="D66" s="24">
        <f t="shared" si="0"/>
        <v>0.5</v>
      </c>
      <c r="E66" s="24" t="e">
        <f t="shared" si="1"/>
        <v>#N/A</v>
      </c>
      <c r="F66" s="25">
        <v>48</v>
      </c>
      <c r="G66" s="24">
        <v>1</v>
      </c>
      <c r="H66" s="24">
        <v>2</v>
      </c>
      <c r="I66" s="24">
        <v>3</v>
      </c>
      <c r="J66" s="24">
        <v>4</v>
      </c>
      <c r="K66" s="24">
        <v>5</v>
      </c>
      <c r="L66" s="24">
        <v>6</v>
      </c>
      <c r="M66" s="24">
        <v>7</v>
      </c>
      <c r="N66" s="25">
        <v>8</v>
      </c>
    </row>
    <row r="67" spans="1:14" x14ac:dyDescent="0.25">
      <c r="A67" s="17"/>
      <c r="B67" s="18"/>
      <c r="C67" s="19"/>
      <c r="D67" s="24">
        <f t="shared" si="0"/>
        <v>0.5</v>
      </c>
      <c r="E67" s="24" t="e">
        <f t="shared" si="1"/>
        <v>#N/A</v>
      </c>
      <c r="F67" s="25">
        <v>49</v>
      </c>
      <c r="G67" s="24">
        <v>1</v>
      </c>
      <c r="H67" s="24">
        <v>2</v>
      </c>
      <c r="I67" s="24">
        <v>3</v>
      </c>
      <c r="J67" s="24">
        <v>4</v>
      </c>
      <c r="K67" s="24">
        <v>5</v>
      </c>
      <c r="L67" s="24">
        <v>6</v>
      </c>
      <c r="M67" s="24">
        <v>7</v>
      </c>
      <c r="N67" s="25">
        <v>8</v>
      </c>
    </row>
    <row r="68" spans="1:14" x14ac:dyDescent="0.25">
      <c r="A68" s="17"/>
      <c r="B68" s="18"/>
      <c r="C68" s="19"/>
      <c r="D68" s="24">
        <f t="shared" si="0"/>
        <v>0.5</v>
      </c>
      <c r="E68" s="24" t="e">
        <f t="shared" si="1"/>
        <v>#N/A</v>
      </c>
      <c r="F68" s="25">
        <v>50</v>
      </c>
      <c r="G68" s="24">
        <v>1</v>
      </c>
      <c r="H68" s="24">
        <v>2</v>
      </c>
      <c r="I68" s="24">
        <v>3</v>
      </c>
      <c r="J68" s="24">
        <v>4</v>
      </c>
      <c r="K68" s="24">
        <v>5</v>
      </c>
      <c r="L68" s="24">
        <v>6</v>
      </c>
      <c r="M68" s="24">
        <v>7</v>
      </c>
      <c r="N68" s="25">
        <v>8</v>
      </c>
    </row>
    <row r="69" spans="1:14" x14ac:dyDescent="0.25">
      <c r="A69" s="17"/>
      <c r="B69" s="18"/>
      <c r="C69" s="19"/>
      <c r="D69" s="24">
        <f t="shared" si="0"/>
        <v>0.5</v>
      </c>
      <c r="E69" s="24" t="e">
        <f t="shared" si="1"/>
        <v>#N/A</v>
      </c>
      <c r="F69" s="25">
        <v>51</v>
      </c>
      <c r="G69" s="24">
        <v>1</v>
      </c>
      <c r="H69" s="24">
        <v>2</v>
      </c>
      <c r="I69" s="24">
        <v>3</v>
      </c>
      <c r="J69" s="24">
        <v>4</v>
      </c>
      <c r="K69" s="24">
        <v>5</v>
      </c>
      <c r="L69" s="24">
        <v>6</v>
      </c>
      <c r="M69" s="24">
        <v>7</v>
      </c>
      <c r="N69" s="25">
        <v>8</v>
      </c>
    </row>
    <row r="70" spans="1:14" x14ac:dyDescent="0.25">
      <c r="A70" s="17"/>
      <c r="B70" s="18"/>
      <c r="C70" s="19"/>
      <c r="D70" s="24">
        <f t="shared" si="0"/>
        <v>0.5</v>
      </c>
      <c r="E70" s="24" t="e">
        <f t="shared" si="1"/>
        <v>#N/A</v>
      </c>
      <c r="F70" s="25">
        <v>52</v>
      </c>
      <c r="G70" s="24">
        <v>1</v>
      </c>
      <c r="H70" s="24">
        <v>2</v>
      </c>
      <c r="I70" s="24">
        <v>3</v>
      </c>
      <c r="J70" s="24">
        <v>4</v>
      </c>
      <c r="K70" s="24">
        <v>5</v>
      </c>
      <c r="L70" s="24">
        <v>6</v>
      </c>
      <c r="M70" s="24">
        <v>7</v>
      </c>
      <c r="N70" s="25">
        <v>8</v>
      </c>
    </row>
    <row r="71" spans="1:14" x14ac:dyDescent="0.25">
      <c r="A71" s="17"/>
      <c r="B71" s="18"/>
      <c r="C71" s="19"/>
      <c r="D71" s="24">
        <f t="shared" si="0"/>
        <v>0.5</v>
      </c>
      <c r="E71" s="24" t="e">
        <f t="shared" si="1"/>
        <v>#N/A</v>
      </c>
      <c r="F71" s="25">
        <v>53</v>
      </c>
      <c r="G71" s="24">
        <v>1</v>
      </c>
      <c r="H71" s="24">
        <v>2</v>
      </c>
      <c r="I71" s="24">
        <v>3</v>
      </c>
      <c r="J71" s="24">
        <v>4</v>
      </c>
      <c r="K71" s="24">
        <v>5</v>
      </c>
      <c r="L71" s="24">
        <v>6</v>
      </c>
      <c r="M71" s="24">
        <v>7</v>
      </c>
      <c r="N71" s="25">
        <v>8</v>
      </c>
    </row>
    <row r="72" spans="1:14" x14ac:dyDescent="0.25">
      <c r="A72" s="17"/>
      <c r="B72" s="18"/>
      <c r="C72" s="19"/>
      <c r="D72" s="24">
        <f t="shared" si="0"/>
        <v>0.5</v>
      </c>
      <c r="E72" s="24" t="e">
        <f t="shared" si="1"/>
        <v>#N/A</v>
      </c>
      <c r="F72" s="25">
        <v>54</v>
      </c>
      <c r="G72" s="24">
        <v>1</v>
      </c>
      <c r="H72" s="24">
        <v>2</v>
      </c>
      <c r="I72" s="24">
        <v>3</v>
      </c>
      <c r="J72" s="24">
        <v>4</v>
      </c>
      <c r="K72" s="24">
        <v>5</v>
      </c>
      <c r="L72" s="24">
        <v>6</v>
      </c>
      <c r="M72" s="24">
        <v>7</v>
      </c>
      <c r="N72" s="25">
        <v>8</v>
      </c>
    </row>
    <row r="73" spans="1:14" x14ac:dyDescent="0.25">
      <c r="A73" s="29"/>
      <c r="B73" s="30"/>
      <c r="C73" s="31"/>
      <c r="D73" s="24">
        <f t="shared" si="0"/>
        <v>0.5</v>
      </c>
      <c r="E73" s="24" t="e">
        <f t="shared" si="1"/>
        <v>#N/A</v>
      </c>
      <c r="F73" s="25">
        <v>55</v>
      </c>
      <c r="G73" s="24">
        <v>1</v>
      </c>
      <c r="H73" s="24">
        <v>2</v>
      </c>
      <c r="I73" s="24">
        <v>3</v>
      </c>
      <c r="J73" s="24">
        <v>4</v>
      </c>
      <c r="K73" s="24">
        <v>5</v>
      </c>
      <c r="L73" s="24">
        <v>6</v>
      </c>
      <c r="M73" s="24">
        <v>7</v>
      </c>
      <c r="N73" s="25">
        <v>8</v>
      </c>
    </row>
    <row r="74" spans="1:14" x14ac:dyDescent="0.25">
      <c r="A74" s="17"/>
      <c r="B74" s="18"/>
      <c r="C74" s="19"/>
      <c r="D74" s="24">
        <f t="shared" si="0"/>
        <v>0.5</v>
      </c>
      <c r="E74" s="24" t="e">
        <f t="shared" si="1"/>
        <v>#N/A</v>
      </c>
      <c r="F74" s="25">
        <v>56</v>
      </c>
      <c r="G74" s="24">
        <v>1</v>
      </c>
      <c r="H74" s="24">
        <v>2</v>
      </c>
      <c r="I74" s="24">
        <v>3</v>
      </c>
      <c r="J74" s="24">
        <v>4</v>
      </c>
      <c r="K74" s="24">
        <v>5</v>
      </c>
      <c r="L74" s="24">
        <v>6</v>
      </c>
      <c r="M74" s="24">
        <v>7</v>
      </c>
      <c r="N74" s="25">
        <v>8</v>
      </c>
    </row>
    <row r="75" spans="1:14" x14ac:dyDescent="0.25">
      <c r="A75" s="17"/>
      <c r="B75" s="18"/>
      <c r="C75" s="19"/>
      <c r="D75" s="24">
        <f t="shared" si="0"/>
        <v>0.5</v>
      </c>
      <c r="E75" s="24" t="e">
        <f t="shared" si="1"/>
        <v>#N/A</v>
      </c>
      <c r="F75" s="25">
        <v>57</v>
      </c>
      <c r="G75" s="24">
        <v>1</v>
      </c>
      <c r="H75" s="24">
        <v>2</v>
      </c>
      <c r="I75" s="24">
        <v>3</v>
      </c>
      <c r="J75" s="24">
        <v>4</v>
      </c>
      <c r="K75" s="24">
        <v>5</v>
      </c>
      <c r="L75" s="24">
        <v>6</v>
      </c>
      <c r="M75" s="24">
        <v>7</v>
      </c>
      <c r="N75" s="25">
        <v>8</v>
      </c>
    </row>
    <row r="76" spans="1:14" x14ac:dyDescent="0.25">
      <c r="A76" s="17"/>
      <c r="B76" s="18"/>
      <c r="C76" s="19"/>
      <c r="D76" s="24">
        <f t="shared" si="0"/>
        <v>0.5</v>
      </c>
      <c r="E76" s="24" t="e">
        <f t="shared" si="1"/>
        <v>#N/A</v>
      </c>
      <c r="F76" s="25">
        <v>58</v>
      </c>
      <c r="G76" s="24">
        <v>1</v>
      </c>
      <c r="H76" s="24">
        <v>2</v>
      </c>
      <c r="I76" s="24">
        <v>3</v>
      </c>
      <c r="J76" s="24">
        <v>4</v>
      </c>
      <c r="K76" s="24">
        <v>5</v>
      </c>
      <c r="L76" s="24">
        <v>6</v>
      </c>
      <c r="M76" s="24">
        <v>7</v>
      </c>
      <c r="N76" s="25">
        <v>8</v>
      </c>
    </row>
    <row r="77" spans="1:14" x14ac:dyDescent="0.25">
      <c r="A77" s="17"/>
      <c r="B77" s="18"/>
      <c r="C77" s="19"/>
      <c r="D77" s="24">
        <f t="shared" si="0"/>
        <v>0.5</v>
      </c>
      <c r="E77" s="24" t="e">
        <f t="shared" si="1"/>
        <v>#N/A</v>
      </c>
      <c r="F77" s="25">
        <v>59</v>
      </c>
      <c r="G77" s="24">
        <v>1</v>
      </c>
      <c r="H77" s="24">
        <v>2</v>
      </c>
      <c r="I77" s="24">
        <v>3</v>
      </c>
      <c r="J77" s="24">
        <v>4</v>
      </c>
      <c r="K77" s="24">
        <v>5</v>
      </c>
      <c r="L77" s="24">
        <v>6</v>
      </c>
      <c r="M77" s="24">
        <v>7</v>
      </c>
      <c r="N77" s="25">
        <v>8</v>
      </c>
    </row>
    <row r="78" spans="1:14" x14ac:dyDescent="0.25">
      <c r="A78" s="17"/>
      <c r="B78" s="18"/>
      <c r="C78" s="19"/>
      <c r="D78" s="24">
        <f t="shared" si="0"/>
        <v>0.5</v>
      </c>
      <c r="E78" s="24" t="e">
        <f t="shared" si="1"/>
        <v>#N/A</v>
      </c>
      <c r="F78" s="25">
        <v>60</v>
      </c>
      <c r="G78" s="24">
        <v>1</v>
      </c>
      <c r="H78" s="24">
        <v>2</v>
      </c>
      <c r="I78" s="24">
        <v>3</v>
      </c>
      <c r="J78" s="24">
        <v>4</v>
      </c>
      <c r="K78" s="24">
        <v>5</v>
      </c>
      <c r="L78" s="24">
        <v>6</v>
      </c>
      <c r="M78" s="24">
        <v>7</v>
      </c>
      <c r="N78" s="25">
        <v>8</v>
      </c>
    </row>
    <row r="79" spans="1:14" x14ac:dyDescent="0.25">
      <c r="A79" s="17"/>
      <c r="B79" s="18"/>
      <c r="C79" s="19"/>
      <c r="D79" s="24">
        <f t="shared" si="0"/>
        <v>0.5</v>
      </c>
      <c r="E79" s="24" t="e">
        <f t="shared" si="1"/>
        <v>#N/A</v>
      </c>
      <c r="F79" s="25">
        <v>61</v>
      </c>
      <c r="G79" s="24">
        <v>1</v>
      </c>
      <c r="H79" s="24">
        <v>2</v>
      </c>
      <c r="I79" s="24">
        <v>3</v>
      </c>
      <c r="J79" s="24">
        <v>4</v>
      </c>
      <c r="K79" s="24">
        <v>5</v>
      </c>
      <c r="L79" s="24">
        <v>6</v>
      </c>
      <c r="M79" s="24">
        <v>7</v>
      </c>
      <c r="N79" s="25">
        <v>8</v>
      </c>
    </row>
    <row r="80" spans="1:14" x14ac:dyDescent="0.25">
      <c r="A80" s="17"/>
      <c r="B80" s="18"/>
      <c r="C80" s="19"/>
      <c r="D80" s="24">
        <f t="shared" si="0"/>
        <v>0.5</v>
      </c>
      <c r="E80" s="24" t="e">
        <f t="shared" si="1"/>
        <v>#N/A</v>
      </c>
      <c r="F80" s="25">
        <v>62</v>
      </c>
      <c r="G80" s="24">
        <v>1</v>
      </c>
      <c r="H80" s="24">
        <v>2</v>
      </c>
      <c r="I80" s="24">
        <v>3</v>
      </c>
      <c r="J80" s="24">
        <v>4</v>
      </c>
      <c r="K80" s="24">
        <v>5</v>
      </c>
      <c r="L80" s="24">
        <v>6</v>
      </c>
      <c r="M80" s="24">
        <v>7</v>
      </c>
      <c r="N80" s="25">
        <v>8</v>
      </c>
    </row>
    <row r="81" spans="1:14" x14ac:dyDescent="0.25">
      <c r="A81" s="17"/>
      <c r="B81" s="18"/>
      <c r="C81" s="19"/>
      <c r="D81" s="24">
        <f t="shared" si="0"/>
        <v>0.5</v>
      </c>
      <c r="E81" s="24" t="e">
        <f t="shared" si="1"/>
        <v>#N/A</v>
      </c>
      <c r="F81" s="25">
        <v>63</v>
      </c>
      <c r="G81" s="24">
        <v>1</v>
      </c>
      <c r="H81" s="24">
        <v>2</v>
      </c>
      <c r="I81" s="24">
        <v>3</v>
      </c>
      <c r="J81" s="24">
        <v>4</v>
      </c>
      <c r="K81" s="24">
        <v>5</v>
      </c>
      <c r="L81" s="24">
        <v>6</v>
      </c>
      <c r="M81" s="24">
        <v>7</v>
      </c>
      <c r="N81" s="25">
        <v>8</v>
      </c>
    </row>
    <row r="82" spans="1:14" x14ac:dyDescent="0.25">
      <c r="A82" s="17"/>
      <c r="B82" s="18"/>
      <c r="C82" s="19"/>
      <c r="D82" s="24">
        <f t="shared" si="0"/>
        <v>0.5</v>
      </c>
      <c r="E82" s="24" t="e">
        <f t="shared" si="1"/>
        <v>#N/A</v>
      </c>
      <c r="F82" s="25">
        <v>64</v>
      </c>
      <c r="G82" s="24">
        <v>1</v>
      </c>
      <c r="H82" s="24">
        <v>2</v>
      </c>
      <c r="I82" s="24">
        <v>3</v>
      </c>
      <c r="J82" s="24">
        <v>4</v>
      </c>
      <c r="K82" s="24">
        <v>5</v>
      </c>
      <c r="L82" s="24">
        <v>6</v>
      </c>
      <c r="M82" s="24">
        <v>7</v>
      </c>
      <c r="N82" s="25">
        <v>8</v>
      </c>
    </row>
    <row r="83" spans="1:14" x14ac:dyDescent="0.25">
      <c r="A83" s="29"/>
      <c r="B83" s="30"/>
      <c r="C83" s="31"/>
      <c r="D83" s="24">
        <f t="shared" si="0"/>
        <v>0.5</v>
      </c>
      <c r="E83" s="24" t="e">
        <f t="shared" si="1"/>
        <v>#N/A</v>
      </c>
      <c r="F83" s="25">
        <v>65</v>
      </c>
      <c r="G83" s="24">
        <v>1</v>
      </c>
      <c r="H83" s="24">
        <v>2</v>
      </c>
      <c r="I83" s="24">
        <v>3</v>
      </c>
      <c r="J83" s="24">
        <v>4</v>
      </c>
      <c r="K83" s="24">
        <v>5</v>
      </c>
      <c r="L83" s="24">
        <v>6</v>
      </c>
      <c r="M83" s="24">
        <v>7</v>
      </c>
      <c r="N83" s="25">
        <v>8</v>
      </c>
    </row>
    <row r="84" spans="1:14" x14ac:dyDescent="0.25">
      <c r="A84" s="17"/>
      <c r="B84" s="18"/>
      <c r="C84" s="19"/>
      <c r="D84" s="24">
        <f t="shared" ref="D84:D88" si="2">IF(ABS((B84-$C$6)/$C$7)&gt;3.5,(3.5*(B84-$C$6)/ABS(B84-$C$6))+4,(B84-$C$6)/$C$7+4)</f>
        <v>0.5</v>
      </c>
      <c r="E84" s="24" t="e">
        <f t="shared" ref="E84:E88" si="3">IF(B84&gt;0,D84,#N/A)</f>
        <v>#N/A</v>
      </c>
      <c r="F84" s="25">
        <v>66</v>
      </c>
      <c r="G84" s="24">
        <v>1</v>
      </c>
      <c r="H84" s="24">
        <v>2</v>
      </c>
      <c r="I84" s="24">
        <v>3</v>
      </c>
      <c r="J84" s="24">
        <v>4</v>
      </c>
      <c r="K84" s="24">
        <v>5</v>
      </c>
      <c r="L84" s="24">
        <v>6</v>
      </c>
      <c r="M84" s="24">
        <v>7</v>
      </c>
      <c r="N84" s="25">
        <v>8</v>
      </c>
    </row>
    <row r="85" spans="1:14" x14ac:dyDescent="0.25">
      <c r="A85" s="17"/>
      <c r="B85" s="18"/>
      <c r="C85" s="19"/>
      <c r="D85" s="24">
        <f t="shared" si="2"/>
        <v>0.5</v>
      </c>
      <c r="E85" s="24" t="e">
        <f t="shared" si="3"/>
        <v>#N/A</v>
      </c>
      <c r="F85" s="25">
        <v>67</v>
      </c>
      <c r="G85" s="24">
        <v>1</v>
      </c>
      <c r="H85" s="24">
        <v>2</v>
      </c>
      <c r="I85" s="24">
        <v>3</v>
      </c>
      <c r="J85" s="24">
        <v>4</v>
      </c>
      <c r="K85" s="24">
        <v>5</v>
      </c>
      <c r="L85" s="24">
        <v>6</v>
      </c>
      <c r="M85" s="24">
        <v>7</v>
      </c>
      <c r="N85" s="25">
        <v>8</v>
      </c>
    </row>
    <row r="86" spans="1:14" x14ac:dyDescent="0.25">
      <c r="A86" s="17"/>
      <c r="B86" s="18"/>
      <c r="C86" s="19"/>
      <c r="D86" s="24">
        <f t="shared" si="2"/>
        <v>0.5</v>
      </c>
      <c r="E86" s="24" t="e">
        <f t="shared" si="3"/>
        <v>#N/A</v>
      </c>
      <c r="F86" s="25">
        <v>68</v>
      </c>
      <c r="G86" s="24">
        <v>1</v>
      </c>
      <c r="H86" s="24">
        <v>2</v>
      </c>
      <c r="I86" s="24">
        <v>3</v>
      </c>
      <c r="J86" s="24">
        <v>4</v>
      </c>
      <c r="K86" s="24">
        <v>5</v>
      </c>
      <c r="L86" s="24">
        <v>6</v>
      </c>
      <c r="M86" s="24">
        <v>7</v>
      </c>
      <c r="N86" s="25">
        <v>8</v>
      </c>
    </row>
    <row r="87" spans="1:14" x14ac:dyDescent="0.25">
      <c r="A87" s="17"/>
      <c r="B87" s="18"/>
      <c r="C87" s="19"/>
      <c r="D87" s="24">
        <f t="shared" si="2"/>
        <v>0.5</v>
      </c>
      <c r="E87" s="24" t="e">
        <f t="shared" si="3"/>
        <v>#N/A</v>
      </c>
      <c r="F87" s="25">
        <v>69</v>
      </c>
      <c r="G87" s="24">
        <v>1</v>
      </c>
      <c r="H87" s="24">
        <v>2</v>
      </c>
      <c r="I87" s="24">
        <v>3</v>
      </c>
      <c r="J87" s="24">
        <v>4</v>
      </c>
      <c r="K87" s="24">
        <v>5</v>
      </c>
      <c r="L87" s="24">
        <v>6</v>
      </c>
      <c r="M87" s="24">
        <v>7</v>
      </c>
      <c r="N87" s="25">
        <v>8</v>
      </c>
    </row>
    <row r="88" spans="1:14" ht="15.75" thickBot="1" x14ac:dyDescent="0.3">
      <c r="A88" s="23"/>
      <c r="B88" s="20"/>
      <c r="C88" s="21"/>
      <c r="D88" s="24">
        <f t="shared" si="2"/>
        <v>0.5</v>
      </c>
      <c r="E88" s="24" t="e">
        <f t="shared" si="3"/>
        <v>#N/A</v>
      </c>
      <c r="F88" s="25">
        <v>70</v>
      </c>
      <c r="G88" s="24">
        <v>1</v>
      </c>
      <c r="H88" s="24">
        <v>2</v>
      </c>
      <c r="I88" s="24">
        <v>3</v>
      </c>
      <c r="J88" s="24">
        <v>4</v>
      </c>
      <c r="K88" s="24">
        <v>5</v>
      </c>
      <c r="L88" s="24">
        <v>6</v>
      </c>
      <c r="M88" s="24">
        <v>7</v>
      </c>
      <c r="N88" s="25">
        <v>8</v>
      </c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6DFF3-C96E-45D3-B3D1-F7B07CF790D6}">
  <dimension ref="A1:P88"/>
  <sheetViews>
    <sheetView workbookViewId="0">
      <selection activeCell="I1" sqref="I1"/>
    </sheetView>
  </sheetViews>
  <sheetFormatPr baseColWidth="10" defaultRowHeight="15" x14ac:dyDescent="0.25"/>
  <cols>
    <col min="1" max="1" width="9.7109375" customWidth="1"/>
    <col min="2" max="2" width="12.42578125" customWidth="1"/>
    <col min="3" max="3" width="8.140625" customWidth="1"/>
    <col min="4" max="4" width="7.85546875" bestFit="1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29</v>
      </c>
    </row>
    <row r="3" spans="1:16" x14ac:dyDescent="0.25">
      <c r="A3" s="3" t="s">
        <v>30</v>
      </c>
      <c r="B3" s="4" t="s">
        <v>16</v>
      </c>
      <c r="C3" s="5" t="s">
        <v>8</v>
      </c>
      <c r="D3" s="6"/>
      <c r="E3" s="3"/>
    </row>
    <row r="4" spans="1:16" ht="15.75" x14ac:dyDescent="0.25">
      <c r="A4" s="3" t="s">
        <v>31</v>
      </c>
      <c r="B4" s="4" t="s">
        <v>15</v>
      </c>
      <c r="C4" s="5" t="s">
        <v>8</v>
      </c>
      <c r="D4" s="6">
        <v>22540822</v>
      </c>
      <c r="E4" s="3"/>
      <c r="G4" s="26" t="s">
        <v>0</v>
      </c>
      <c r="H4" s="26" t="s">
        <v>1</v>
      </c>
      <c r="I4" s="26" t="s">
        <v>2</v>
      </c>
      <c r="J4" s="26" t="s">
        <v>3</v>
      </c>
      <c r="K4" s="26" t="s">
        <v>4</v>
      </c>
      <c r="L4" s="26" t="s">
        <v>5</v>
      </c>
      <c r="M4" s="26" t="s">
        <v>6</v>
      </c>
    </row>
    <row r="5" spans="1:16" ht="15.75" x14ac:dyDescent="0.25">
      <c r="A5" s="3"/>
      <c r="B5" s="3"/>
      <c r="C5" s="3"/>
      <c r="D5" s="3"/>
      <c r="E5" s="3"/>
      <c r="G5" s="27">
        <f>$C$6-(3*$C$7)</f>
        <v>4.5500000000000007</v>
      </c>
      <c r="H5" s="27">
        <f>$C$6-(2*$C$7)</f>
        <v>4.6100000000000003</v>
      </c>
      <c r="I5" s="27">
        <f>$C$6-(1*$C$7)</f>
        <v>4.6700000000000008</v>
      </c>
      <c r="J5" s="27">
        <f>$C$6-(0*$C$7)</f>
        <v>4.7300000000000004</v>
      </c>
      <c r="K5" s="27">
        <f>$C$6+(1*$C$7)</f>
        <v>4.79</v>
      </c>
      <c r="L5" s="27">
        <f>$C$6+(2*$C$7)</f>
        <v>4.8500000000000005</v>
      </c>
      <c r="M5" s="27">
        <f>$C$6+(3*$C$7)</f>
        <v>4.91</v>
      </c>
    </row>
    <row r="6" spans="1:16" x14ac:dyDescent="0.25">
      <c r="A6" s="3" t="s">
        <v>32</v>
      </c>
      <c r="B6" s="3"/>
      <c r="C6" s="6">
        <v>4.7300000000000004</v>
      </c>
      <c r="D6" s="3" t="s">
        <v>26</v>
      </c>
      <c r="E6" s="3"/>
    </row>
    <row r="7" spans="1:16" x14ac:dyDescent="0.25">
      <c r="A7" s="3" t="s">
        <v>33</v>
      </c>
      <c r="B7" s="3"/>
      <c r="C7" s="6">
        <v>0.06</v>
      </c>
      <c r="D7" s="3" t="str">
        <f>D6</f>
        <v>T/L</v>
      </c>
      <c r="E7" s="3"/>
      <c r="F7" s="25"/>
      <c r="G7" s="24"/>
      <c r="H7" s="24"/>
      <c r="I7" s="24"/>
      <c r="J7" s="24"/>
      <c r="K7" s="24"/>
      <c r="L7" s="24"/>
      <c r="M7" s="24"/>
      <c r="N7" s="25"/>
    </row>
    <row r="8" spans="1:16" x14ac:dyDescent="0.25">
      <c r="A8" s="3"/>
      <c r="B8" s="3"/>
      <c r="C8" s="3"/>
      <c r="D8" s="3"/>
      <c r="E8" s="3"/>
      <c r="F8" s="25"/>
      <c r="G8" s="24"/>
      <c r="H8" s="24"/>
      <c r="I8" s="24"/>
      <c r="J8" s="24"/>
      <c r="K8" s="24"/>
      <c r="L8" s="24"/>
      <c r="M8" s="24"/>
      <c r="N8" s="25"/>
      <c r="P8" s="1"/>
    </row>
    <row r="9" spans="1:16" x14ac:dyDescent="0.25">
      <c r="A9" s="40" t="s">
        <v>34</v>
      </c>
      <c r="B9" s="7"/>
      <c r="C9" s="8">
        <v>0.25</v>
      </c>
      <c r="D9" s="7"/>
      <c r="E9" s="9"/>
      <c r="F9" s="25"/>
      <c r="G9" s="24"/>
      <c r="H9" s="24"/>
      <c r="I9" s="24"/>
      <c r="J9" s="24"/>
      <c r="K9" s="24"/>
      <c r="L9" s="24"/>
      <c r="M9" s="24"/>
      <c r="N9" s="25"/>
      <c r="P9" s="1"/>
    </row>
    <row r="10" spans="1:16" x14ac:dyDescent="0.25">
      <c r="A10" s="7" t="s">
        <v>35</v>
      </c>
      <c r="B10" s="7"/>
      <c r="C10" s="10">
        <v>4.54</v>
      </c>
      <c r="D10" s="10">
        <v>4.92</v>
      </c>
      <c r="E10" s="7"/>
      <c r="F10" s="25"/>
      <c r="G10" s="24"/>
      <c r="H10" s="24"/>
      <c r="I10" s="24"/>
      <c r="J10" s="24"/>
      <c r="K10" s="24"/>
      <c r="L10" s="24"/>
      <c r="M10" s="24"/>
      <c r="N10" s="25"/>
      <c r="P10" s="1"/>
    </row>
    <row r="11" spans="1:16" x14ac:dyDescent="0.25">
      <c r="A11" s="7" t="s">
        <v>36</v>
      </c>
      <c r="B11" s="7"/>
      <c r="C11" s="11">
        <f>AVERAGE(C10:D10)</f>
        <v>4.7300000000000004</v>
      </c>
      <c r="D11" s="11"/>
      <c r="E11" s="7"/>
      <c r="F11" s="25"/>
      <c r="G11" s="24"/>
      <c r="H11" s="24"/>
      <c r="I11" s="24"/>
      <c r="J11" s="24"/>
      <c r="K11" s="24"/>
      <c r="L11" s="24"/>
      <c r="M11" s="24"/>
      <c r="N11" s="25"/>
      <c r="P11" s="1"/>
    </row>
    <row r="12" spans="1:16" x14ac:dyDescent="0.25">
      <c r="A12" s="7" t="s">
        <v>37</v>
      </c>
      <c r="B12" s="7"/>
      <c r="C12" s="22">
        <f>IF(((D10-C10)/6)&lt;((C11*C9)/3),(D10-C10)/6,(C11*C9/3))</f>
        <v>6.3333333333333311E-2</v>
      </c>
      <c r="D12" s="7"/>
      <c r="E12" s="7"/>
      <c r="F12" s="25"/>
      <c r="G12" s="24"/>
      <c r="H12" s="24"/>
      <c r="I12" s="24"/>
      <c r="J12" s="24"/>
      <c r="K12" s="24"/>
      <c r="L12" s="24"/>
      <c r="M12" s="24"/>
      <c r="N12" s="25"/>
      <c r="P12" s="1"/>
    </row>
    <row r="13" spans="1:16" x14ac:dyDescent="0.25">
      <c r="A13" s="3"/>
      <c r="B13" s="3"/>
      <c r="C13" s="3"/>
      <c r="D13" s="3"/>
      <c r="E13" s="3"/>
      <c r="F13" s="25"/>
      <c r="G13" s="24"/>
      <c r="H13" s="24"/>
      <c r="I13" s="24"/>
      <c r="J13" s="24"/>
      <c r="K13" s="24"/>
      <c r="L13" s="24"/>
      <c r="M13" s="24"/>
      <c r="N13" s="25"/>
      <c r="P13" s="1"/>
    </row>
    <row r="14" spans="1:16" x14ac:dyDescent="0.25">
      <c r="A14" s="41" t="s">
        <v>38</v>
      </c>
      <c r="B14" s="3"/>
      <c r="C14" s="3"/>
      <c r="D14" s="3"/>
      <c r="E14" s="3"/>
      <c r="F14" s="25"/>
      <c r="G14" s="24"/>
      <c r="H14" s="24"/>
      <c r="I14" s="24"/>
      <c r="J14" s="24"/>
      <c r="K14" s="24"/>
      <c r="L14" s="24"/>
      <c r="M14" s="24"/>
      <c r="N14" s="25"/>
      <c r="P14" s="1"/>
    </row>
    <row r="15" spans="1:16" x14ac:dyDescent="0.25">
      <c r="A15" s="3" t="s">
        <v>39</v>
      </c>
      <c r="B15" s="12" t="e">
        <f>AVERAGE(B19:B44)</f>
        <v>#DIV/0!</v>
      </c>
      <c r="C15" s="3" t="s">
        <v>10</v>
      </c>
      <c r="D15" s="13" t="e">
        <f>(B15-C6)/C6</f>
        <v>#DIV/0!</v>
      </c>
      <c r="E15" s="3"/>
      <c r="F15" s="25"/>
      <c r="G15" s="24"/>
      <c r="H15" s="24"/>
      <c r="I15" s="24"/>
      <c r="J15" s="24"/>
      <c r="K15" s="24"/>
      <c r="L15" s="24"/>
      <c r="M15" s="24"/>
      <c r="N15" s="25"/>
      <c r="P15" s="1"/>
    </row>
    <row r="16" spans="1:16" x14ac:dyDescent="0.25">
      <c r="A16" s="3" t="s">
        <v>40</v>
      </c>
      <c r="B16" s="12" t="e">
        <f>STDEV(B19:B44)</f>
        <v>#DIV/0!</v>
      </c>
      <c r="C16" s="3" t="s">
        <v>9</v>
      </c>
      <c r="D16" s="13" t="e">
        <f>B16/B15</f>
        <v>#DIV/0!</v>
      </c>
      <c r="E16" s="3"/>
      <c r="F16" s="25"/>
      <c r="G16" s="24"/>
      <c r="H16" s="24"/>
      <c r="I16" s="24"/>
      <c r="J16" s="24"/>
      <c r="K16" s="24"/>
      <c r="L16" s="24"/>
      <c r="M16" s="24"/>
      <c r="N16" s="25"/>
      <c r="P16" s="1"/>
    </row>
    <row r="17" spans="1:16" ht="15.75" thickBot="1" x14ac:dyDescent="0.3">
      <c r="A17" s="3"/>
      <c r="B17" s="3"/>
      <c r="C17" s="3"/>
      <c r="D17" s="3"/>
      <c r="E17" s="3"/>
      <c r="F17" s="25"/>
      <c r="G17" s="24"/>
      <c r="H17" s="24"/>
      <c r="I17" s="24"/>
      <c r="J17" s="24"/>
      <c r="K17" s="24"/>
      <c r="L17" s="24"/>
      <c r="M17" s="24"/>
      <c r="N17" s="25"/>
      <c r="P17" s="1"/>
    </row>
    <row r="18" spans="1:16" x14ac:dyDescent="0.25">
      <c r="A18" s="14" t="s">
        <v>74</v>
      </c>
      <c r="B18" s="15" t="s">
        <v>75</v>
      </c>
      <c r="C18" s="16" t="s">
        <v>76</v>
      </c>
      <c r="D18" s="24"/>
      <c r="E18" s="24"/>
      <c r="F18" s="25">
        <v>0</v>
      </c>
      <c r="G18" s="24">
        <v>1</v>
      </c>
      <c r="H18" s="24">
        <v>2</v>
      </c>
      <c r="I18" s="24">
        <v>3</v>
      </c>
      <c r="J18" s="24">
        <v>4</v>
      </c>
      <c r="K18" s="24">
        <v>5</v>
      </c>
      <c r="L18" s="24">
        <v>6</v>
      </c>
      <c r="M18" s="24">
        <v>7</v>
      </c>
      <c r="N18" s="25">
        <v>8</v>
      </c>
      <c r="P18" s="1"/>
    </row>
    <row r="19" spans="1:16" x14ac:dyDescent="0.25">
      <c r="A19" s="17"/>
      <c r="B19" s="18"/>
      <c r="C19" s="19"/>
      <c r="D19" s="24">
        <f>IF(ABS((B19-$C$6)/$C$7)&gt;3.5,(3.5*(B19-$C$6)/ABS(B19-$C$6))+4,(B19-$C$6)/$C$7+4)</f>
        <v>0.50000000000000044</v>
      </c>
      <c r="E19" s="24" t="e">
        <f>IF(B19&gt;0,D19,#N/A)</f>
        <v>#N/A</v>
      </c>
      <c r="F19" s="25">
        <v>1</v>
      </c>
      <c r="G19" s="24">
        <v>1</v>
      </c>
      <c r="H19" s="24">
        <v>2</v>
      </c>
      <c r="I19" s="24">
        <v>3</v>
      </c>
      <c r="J19" s="24">
        <v>4</v>
      </c>
      <c r="K19" s="24">
        <v>5</v>
      </c>
      <c r="L19" s="24">
        <v>6</v>
      </c>
      <c r="M19" s="24">
        <v>7</v>
      </c>
      <c r="N19" s="25">
        <v>8</v>
      </c>
      <c r="P19" s="1"/>
    </row>
    <row r="20" spans="1:16" x14ac:dyDescent="0.25">
      <c r="A20" s="17"/>
      <c r="B20" s="18"/>
      <c r="C20" s="19"/>
      <c r="D20" s="24">
        <f t="shared" ref="D20:D83" si="0">IF(ABS((B20-$C$6)/$C$7)&gt;3.5,(3.5*(B20-$C$6)/ABS(B20-$C$6))+4,(B20-$C$6)/$C$7+4)</f>
        <v>0.50000000000000044</v>
      </c>
      <c r="E20" s="24" t="e">
        <f t="shared" ref="E20:E83" si="1">IF(B20&gt;0,D20,#N/A)</f>
        <v>#N/A</v>
      </c>
      <c r="F20" s="25">
        <v>2</v>
      </c>
      <c r="G20" s="24">
        <v>1</v>
      </c>
      <c r="H20" s="24">
        <v>2</v>
      </c>
      <c r="I20" s="24">
        <v>3</v>
      </c>
      <c r="J20" s="24">
        <v>4</v>
      </c>
      <c r="K20" s="24">
        <v>5</v>
      </c>
      <c r="L20" s="24">
        <v>6</v>
      </c>
      <c r="M20" s="24">
        <v>7</v>
      </c>
      <c r="N20" s="25">
        <v>8</v>
      </c>
      <c r="P20" s="1"/>
    </row>
    <row r="21" spans="1:16" x14ac:dyDescent="0.25">
      <c r="A21" s="17"/>
      <c r="B21" s="18"/>
      <c r="C21" s="19"/>
      <c r="D21" s="24">
        <f t="shared" si="0"/>
        <v>0.50000000000000044</v>
      </c>
      <c r="E21" s="24" t="e">
        <f t="shared" si="1"/>
        <v>#N/A</v>
      </c>
      <c r="F21" s="25">
        <v>3</v>
      </c>
      <c r="G21" s="24">
        <v>1</v>
      </c>
      <c r="H21" s="24">
        <v>2</v>
      </c>
      <c r="I21" s="24">
        <v>3</v>
      </c>
      <c r="J21" s="24">
        <v>4</v>
      </c>
      <c r="K21" s="24">
        <v>5</v>
      </c>
      <c r="L21" s="24">
        <v>6</v>
      </c>
      <c r="M21" s="24">
        <v>7</v>
      </c>
      <c r="N21" s="25">
        <v>8</v>
      </c>
      <c r="P21" s="1"/>
    </row>
    <row r="22" spans="1:16" x14ac:dyDescent="0.25">
      <c r="A22" s="17"/>
      <c r="B22" s="18"/>
      <c r="C22" s="19"/>
      <c r="D22" s="24">
        <f t="shared" si="0"/>
        <v>0.50000000000000044</v>
      </c>
      <c r="E22" s="24" t="e">
        <f t="shared" si="1"/>
        <v>#N/A</v>
      </c>
      <c r="F22" s="25">
        <v>4</v>
      </c>
      <c r="G22" s="24">
        <v>1</v>
      </c>
      <c r="H22" s="24">
        <v>2</v>
      </c>
      <c r="I22" s="24">
        <v>3</v>
      </c>
      <c r="J22" s="24">
        <v>4</v>
      </c>
      <c r="K22" s="24">
        <v>5</v>
      </c>
      <c r="L22" s="24">
        <v>6</v>
      </c>
      <c r="M22" s="24">
        <v>7</v>
      </c>
      <c r="N22" s="25">
        <v>8</v>
      </c>
      <c r="P22" s="1"/>
    </row>
    <row r="23" spans="1:16" x14ac:dyDescent="0.25">
      <c r="A23" s="17"/>
      <c r="B23" s="18"/>
      <c r="C23" s="19"/>
      <c r="D23" s="24">
        <f t="shared" si="0"/>
        <v>0.50000000000000044</v>
      </c>
      <c r="E23" s="24" t="e">
        <f t="shared" si="1"/>
        <v>#N/A</v>
      </c>
      <c r="F23" s="25">
        <v>5</v>
      </c>
      <c r="G23" s="24">
        <v>1</v>
      </c>
      <c r="H23" s="24">
        <v>2</v>
      </c>
      <c r="I23" s="24">
        <v>3</v>
      </c>
      <c r="J23" s="24">
        <v>4</v>
      </c>
      <c r="K23" s="24">
        <v>5</v>
      </c>
      <c r="L23" s="24">
        <v>6</v>
      </c>
      <c r="M23" s="24">
        <v>7</v>
      </c>
      <c r="N23" s="25">
        <v>8</v>
      </c>
      <c r="O23" s="32"/>
      <c r="P23" s="33"/>
    </row>
    <row r="24" spans="1:16" x14ac:dyDescent="0.25">
      <c r="A24" s="17"/>
      <c r="B24" s="18"/>
      <c r="C24" s="19"/>
      <c r="D24" s="24">
        <f t="shared" si="0"/>
        <v>0.50000000000000044</v>
      </c>
      <c r="E24" s="24" t="e">
        <f t="shared" si="1"/>
        <v>#N/A</v>
      </c>
      <c r="F24" s="25">
        <v>6</v>
      </c>
      <c r="G24" s="24">
        <v>1</v>
      </c>
      <c r="H24" s="24">
        <v>2</v>
      </c>
      <c r="I24" s="24">
        <v>3</v>
      </c>
      <c r="J24" s="24">
        <v>4</v>
      </c>
      <c r="K24" s="24">
        <v>5</v>
      </c>
      <c r="L24" s="24">
        <v>6</v>
      </c>
      <c r="M24" s="24">
        <v>7</v>
      </c>
      <c r="N24" s="25">
        <v>8</v>
      </c>
      <c r="O24" s="32"/>
      <c r="P24" s="33"/>
    </row>
    <row r="25" spans="1:16" x14ac:dyDescent="0.25">
      <c r="A25" s="17"/>
      <c r="B25" s="18"/>
      <c r="C25" s="19"/>
      <c r="D25" s="24">
        <f t="shared" si="0"/>
        <v>0.50000000000000044</v>
      </c>
      <c r="E25" s="24" t="e">
        <f t="shared" si="1"/>
        <v>#N/A</v>
      </c>
      <c r="F25" s="25">
        <v>7</v>
      </c>
      <c r="G25" s="24">
        <v>1</v>
      </c>
      <c r="H25" s="24">
        <v>2</v>
      </c>
      <c r="I25" s="24">
        <v>3</v>
      </c>
      <c r="J25" s="24">
        <v>4</v>
      </c>
      <c r="K25" s="24">
        <v>5</v>
      </c>
      <c r="L25" s="24">
        <v>6</v>
      </c>
      <c r="M25" s="24">
        <v>7</v>
      </c>
      <c r="N25" s="25">
        <v>8</v>
      </c>
      <c r="O25" s="32"/>
      <c r="P25" s="33"/>
    </row>
    <row r="26" spans="1:16" x14ac:dyDescent="0.25">
      <c r="A26" s="17"/>
      <c r="B26" s="18"/>
      <c r="C26" s="19"/>
      <c r="D26" s="24">
        <f t="shared" si="0"/>
        <v>0.50000000000000044</v>
      </c>
      <c r="E26" s="24" t="e">
        <f t="shared" si="1"/>
        <v>#N/A</v>
      </c>
      <c r="F26" s="25">
        <v>8</v>
      </c>
      <c r="G26" s="24">
        <v>1</v>
      </c>
      <c r="H26" s="24">
        <v>2</v>
      </c>
      <c r="I26" s="24">
        <v>3</v>
      </c>
      <c r="J26" s="24">
        <v>4</v>
      </c>
      <c r="K26" s="24">
        <v>5</v>
      </c>
      <c r="L26" s="24">
        <v>6</v>
      </c>
      <c r="M26" s="24">
        <v>7</v>
      </c>
      <c r="N26" s="25">
        <v>8</v>
      </c>
      <c r="O26" s="32"/>
      <c r="P26" s="33"/>
    </row>
    <row r="27" spans="1:16" x14ac:dyDescent="0.25">
      <c r="A27" s="17"/>
      <c r="B27" s="18"/>
      <c r="C27" s="19"/>
      <c r="D27" s="24">
        <f t="shared" si="0"/>
        <v>0.50000000000000044</v>
      </c>
      <c r="E27" s="24" t="e">
        <f t="shared" si="1"/>
        <v>#N/A</v>
      </c>
      <c r="F27" s="25">
        <v>9</v>
      </c>
      <c r="G27" s="24">
        <v>1</v>
      </c>
      <c r="H27" s="24">
        <v>2</v>
      </c>
      <c r="I27" s="24">
        <v>3</v>
      </c>
      <c r="J27" s="24">
        <v>4</v>
      </c>
      <c r="K27" s="24">
        <v>5</v>
      </c>
      <c r="L27" s="24">
        <v>6</v>
      </c>
      <c r="M27" s="24">
        <v>7</v>
      </c>
      <c r="N27" s="25">
        <v>8</v>
      </c>
      <c r="O27" s="32"/>
      <c r="P27" s="33"/>
    </row>
    <row r="28" spans="1:16" x14ac:dyDescent="0.25">
      <c r="A28" s="17"/>
      <c r="B28" s="18"/>
      <c r="C28" s="19"/>
      <c r="D28" s="24">
        <f t="shared" si="0"/>
        <v>0.50000000000000044</v>
      </c>
      <c r="E28" s="24" t="e">
        <f t="shared" si="1"/>
        <v>#N/A</v>
      </c>
      <c r="F28" s="25">
        <v>10</v>
      </c>
      <c r="G28" s="24">
        <v>1</v>
      </c>
      <c r="H28" s="24">
        <v>2</v>
      </c>
      <c r="I28" s="24">
        <v>3</v>
      </c>
      <c r="J28" s="24">
        <v>4</v>
      </c>
      <c r="K28" s="24">
        <v>5</v>
      </c>
      <c r="L28" s="24">
        <v>6</v>
      </c>
      <c r="M28" s="24">
        <v>7</v>
      </c>
      <c r="N28" s="25">
        <v>8</v>
      </c>
      <c r="O28" s="32"/>
      <c r="P28" s="33"/>
    </row>
    <row r="29" spans="1:16" x14ac:dyDescent="0.25">
      <c r="A29" s="17"/>
      <c r="B29" s="18"/>
      <c r="C29" s="19"/>
      <c r="D29" s="24">
        <f t="shared" si="0"/>
        <v>0.50000000000000044</v>
      </c>
      <c r="E29" s="24" t="e">
        <f t="shared" si="1"/>
        <v>#N/A</v>
      </c>
      <c r="F29" s="25">
        <v>11</v>
      </c>
      <c r="G29" s="24">
        <v>1</v>
      </c>
      <c r="H29" s="24">
        <v>2</v>
      </c>
      <c r="I29" s="24">
        <v>3</v>
      </c>
      <c r="J29" s="24">
        <v>4</v>
      </c>
      <c r="K29" s="24">
        <v>5</v>
      </c>
      <c r="L29" s="24">
        <v>6</v>
      </c>
      <c r="M29" s="24">
        <v>7</v>
      </c>
      <c r="N29" s="25">
        <v>8</v>
      </c>
      <c r="O29" s="32"/>
      <c r="P29" s="33"/>
    </row>
    <row r="30" spans="1:16" x14ac:dyDescent="0.25">
      <c r="A30" s="17"/>
      <c r="B30" s="18"/>
      <c r="C30" s="19"/>
      <c r="D30" s="24">
        <f t="shared" si="0"/>
        <v>0.50000000000000044</v>
      </c>
      <c r="E30" s="24" t="e">
        <f t="shared" si="1"/>
        <v>#N/A</v>
      </c>
      <c r="F30" s="25">
        <v>12</v>
      </c>
      <c r="G30" s="24">
        <v>1</v>
      </c>
      <c r="H30" s="24">
        <v>2</v>
      </c>
      <c r="I30" s="24">
        <v>3</v>
      </c>
      <c r="J30" s="24">
        <v>4</v>
      </c>
      <c r="K30" s="24">
        <v>5</v>
      </c>
      <c r="L30" s="24">
        <v>6</v>
      </c>
      <c r="M30" s="24">
        <v>7</v>
      </c>
      <c r="N30" s="25">
        <v>8</v>
      </c>
      <c r="O30" s="32"/>
      <c r="P30" s="33"/>
    </row>
    <row r="31" spans="1:16" x14ac:dyDescent="0.25">
      <c r="A31" s="17"/>
      <c r="B31" s="18"/>
      <c r="C31" s="19"/>
      <c r="D31" s="24">
        <f t="shared" si="0"/>
        <v>0.50000000000000044</v>
      </c>
      <c r="E31" s="24" t="e">
        <f t="shared" si="1"/>
        <v>#N/A</v>
      </c>
      <c r="F31" s="25">
        <v>13</v>
      </c>
      <c r="G31" s="24">
        <v>1</v>
      </c>
      <c r="H31" s="24">
        <v>2</v>
      </c>
      <c r="I31" s="24">
        <v>3</v>
      </c>
      <c r="J31" s="24">
        <v>4</v>
      </c>
      <c r="K31" s="24">
        <v>5</v>
      </c>
      <c r="L31" s="24">
        <v>6</v>
      </c>
      <c r="M31" s="24">
        <v>7</v>
      </c>
      <c r="N31" s="25">
        <v>8</v>
      </c>
      <c r="O31" s="32"/>
      <c r="P31" s="33"/>
    </row>
    <row r="32" spans="1:16" x14ac:dyDescent="0.25">
      <c r="A32" s="17"/>
      <c r="B32" s="18"/>
      <c r="C32" s="19"/>
      <c r="D32" s="24">
        <f t="shared" si="0"/>
        <v>0.50000000000000044</v>
      </c>
      <c r="E32" s="24" t="e">
        <f t="shared" si="1"/>
        <v>#N/A</v>
      </c>
      <c r="F32" s="25">
        <v>14</v>
      </c>
      <c r="G32" s="24">
        <v>1</v>
      </c>
      <c r="H32" s="24">
        <v>2</v>
      </c>
      <c r="I32" s="24">
        <v>3</v>
      </c>
      <c r="J32" s="24">
        <v>4</v>
      </c>
      <c r="K32" s="24">
        <v>5</v>
      </c>
      <c r="L32" s="24">
        <v>6</v>
      </c>
      <c r="M32" s="24">
        <v>7</v>
      </c>
      <c r="N32" s="25">
        <v>8</v>
      </c>
      <c r="O32" s="32"/>
      <c r="P32" s="33"/>
    </row>
    <row r="33" spans="1:16" x14ac:dyDescent="0.25">
      <c r="A33" s="17"/>
      <c r="B33" s="18"/>
      <c r="C33" s="19"/>
      <c r="D33" s="24">
        <f t="shared" si="0"/>
        <v>0.50000000000000044</v>
      </c>
      <c r="E33" s="24" t="e">
        <f t="shared" si="1"/>
        <v>#N/A</v>
      </c>
      <c r="F33" s="25">
        <v>15</v>
      </c>
      <c r="G33" s="24">
        <v>1</v>
      </c>
      <c r="H33" s="24">
        <v>2</v>
      </c>
      <c r="I33" s="24">
        <v>3</v>
      </c>
      <c r="J33" s="24">
        <v>4</v>
      </c>
      <c r="K33" s="24">
        <v>5</v>
      </c>
      <c r="L33" s="24">
        <v>6</v>
      </c>
      <c r="M33" s="24">
        <v>7</v>
      </c>
      <c r="N33" s="25">
        <v>8</v>
      </c>
      <c r="O33" s="32"/>
      <c r="P33" s="33"/>
    </row>
    <row r="34" spans="1:16" x14ac:dyDescent="0.25">
      <c r="A34" s="17"/>
      <c r="B34" s="18"/>
      <c r="C34" s="19"/>
      <c r="D34" s="24">
        <f t="shared" si="0"/>
        <v>0.50000000000000044</v>
      </c>
      <c r="E34" s="24" t="e">
        <f t="shared" si="1"/>
        <v>#N/A</v>
      </c>
      <c r="F34" s="25">
        <v>16</v>
      </c>
      <c r="G34" s="24">
        <v>1</v>
      </c>
      <c r="H34" s="24">
        <v>2</v>
      </c>
      <c r="I34" s="24">
        <v>3</v>
      </c>
      <c r="J34" s="24">
        <v>4</v>
      </c>
      <c r="K34" s="24">
        <v>5</v>
      </c>
      <c r="L34" s="24">
        <v>6</v>
      </c>
      <c r="M34" s="24">
        <v>7</v>
      </c>
      <c r="N34" s="25">
        <v>8</v>
      </c>
      <c r="O34" s="32"/>
      <c r="P34" s="32"/>
    </row>
    <row r="35" spans="1:16" x14ac:dyDescent="0.25">
      <c r="A35" s="17"/>
      <c r="B35" s="18"/>
      <c r="C35" s="19"/>
      <c r="D35" s="24">
        <f t="shared" si="0"/>
        <v>0.50000000000000044</v>
      </c>
      <c r="E35" s="24" t="e">
        <f t="shared" si="1"/>
        <v>#N/A</v>
      </c>
      <c r="F35" s="25">
        <v>17</v>
      </c>
      <c r="G35" s="24">
        <v>1</v>
      </c>
      <c r="H35" s="24">
        <v>2</v>
      </c>
      <c r="I35" s="24">
        <v>3</v>
      </c>
      <c r="J35" s="24">
        <v>4</v>
      </c>
      <c r="K35" s="24">
        <v>5</v>
      </c>
      <c r="L35" s="24">
        <v>6</v>
      </c>
      <c r="M35" s="24">
        <v>7</v>
      </c>
      <c r="N35" s="25">
        <v>8</v>
      </c>
      <c r="O35" s="32"/>
      <c r="P35" s="32"/>
    </row>
    <row r="36" spans="1:16" x14ac:dyDescent="0.25">
      <c r="A36" s="17"/>
      <c r="B36" s="18"/>
      <c r="C36" s="19"/>
      <c r="D36" s="24">
        <f t="shared" si="0"/>
        <v>0.50000000000000044</v>
      </c>
      <c r="E36" s="24" t="e">
        <f t="shared" si="1"/>
        <v>#N/A</v>
      </c>
      <c r="F36" s="25">
        <v>18</v>
      </c>
      <c r="G36" s="24">
        <v>1</v>
      </c>
      <c r="H36" s="24">
        <v>2</v>
      </c>
      <c r="I36" s="24">
        <v>3</v>
      </c>
      <c r="J36" s="24">
        <v>4</v>
      </c>
      <c r="K36" s="24">
        <v>5</v>
      </c>
      <c r="L36" s="24">
        <v>6</v>
      </c>
      <c r="M36" s="24">
        <v>7</v>
      </c>
      <c r="N36" s="25">
        <v>8</v>
      </c>
      <c r="O36" s="32"/>
      <c r="P36" s="32"/>
    </row>
    <row r="37" spans="1:16" x14ac:dyDescent="0.25">
      <c r="A37" s="17"/>
      <c r="B37" s="18"/>
      <c r="C37" s="19"/>
      <c r="D37" s="24">
        <f t="shared" si="0"/>
        <v>0.50000000000000044</v>
      </c>
      <c r="E37" s="24" t="e">
        <f t="shared" si="1"/>
        <v>#N/A</v>
      </c>
      <c r="F37" s="25">
        <v>19</v>
      </c>
      <c r="G37" s="24">
        <v>1</v>
      </c>
      <c r="H37" s="24">
        <v>2</v>
      </c>
      <c r="I37" s="24">
        <v>3</v>
      </c>
      <c r="J37" s="24">
        <v>4</v>
      </c>
      <c r="K37" s="24">
        <v>5</v>
      </c>
      <c r="L37" s="24">
        <v>6</v>
      </c>
      <c r="M37" s="24">
        <v>7</v>
      </c>
      <c r="N37" s="25">
        <v>8</v>
      </c>
      <c r="O37" s="32"/>
      <c r="P37" s="32"/>
    </row>
    <row r="38" spans="1:16" x14ac:dyDescent="0.25">
      <c r="A38" s="17"/>
      <c r="B38" s="18"/>
      <c r="C38" s="19"/>
      <c r="D38" s="24">
        <f t="shared" si="0"/>
        <v>0.50000000000000044</v>
      </c>
      <c r="E38" s="24" t="e">
        <f t="shared" si="1"/>
        <v>#N/A</v>
      </c>
      <c r="F38" s="25">
        <v>20</v>
      </c>
      <c r="G38" s="24">
        <v>1</v>
      </c>
      <c r="H38" s="24">
        <v>2</v>
      </c>
      <c r="I38" s="24">
        <v>3</v>
      </c>
      <c r="J38" s="24">
        <v>4</v>
      </c>
      <c r="K38" s="24">
        <v>5</v>
      </c>
      <c r="L38" s="24">
        <v>6</v>
      </c>
      <c r="M38" s="24">
        <v>7</v>
      </c>
      <c r="N38" s="25">
        <v>8</v>
      </c>
      <c r="O38" s="32"/>
      <c r="P38" s="32"/>
    </row>
    <row r="39" spans="1:16" x14ac:dyDescent="0.25">
      <c r="A39" s="17"/>
      <c r="B39" s="18"/>
      <c r="C39" s="19"/>
      <c r="D39" s="24">
        <f t="shared" si="0"/>
        <v>0.50000000000000044</v>
      </c>
      <c r="E39" s="24" t="e">
        <f t="shared" si="1"/>
        <v>#N/A</v>
      </c>
      <c r="F39" s="25">
        <v>21</v>
      </c>
      <c r="G39" s="24">
        <v>1</v>
      </c>
      <c r="H39" s="24">
        <v>2</v>
      </c>
      <c r="I39" s="24">
        <v>3</v>
      </c>
      <c r="J39" s="24">
        <v>4</v>
      </c>
      <c r="K39" s="24">
        <v>5</v>
      </c>
      <c r="L39" s="24">
        <v>6</v>
      </c>
      <c r="M39" s="24">
        <v>7</v>
      </c>
      <c r="N39" s="25">
        <v>8</v>
      </c>
      <c r="O39" s="32"/>
      <c r="P39" s="32"/>
    </row>
    <row r="40" spans="1:16" x14ac:dyDescent="0.25">
      <c r="A40" s="17"/>
      <c r="B40" s="18"/>
      <c r="C40" s="19"/>
      <c r="D40" s="24">
        <f t="shared" si="0"/>
        <v>0.50000000000000044</v>
      </c>
      <c r="E40" s="24" t="e">
        <f t="shared" si="1"/>
        <v>#N/A</v>
      </c>
      <c r="F40" s="25">
        <v>22</v>
      </c>
      <c r="G40" s="24">
        <v>1</v>
      </c>
      <c r="H40" s="24">
        <v>2</v>
      </c>
      <c r="I40" s="24">
        <v>3</v>
      </c>
      <c r="J40" s="24">
        <v>4</v>
      </c>
      <c r="K40" s="24">
        <v>5</v>
      </c>
      <c r="L40" s="24">
        <v>6</v>
      </c>
      <c r="M40" s="24">
        <v>7</v>
      </c>
      <c r="N40" s="25">
        <v>8</v>
      </c>
      <c r="O40" s="32"/>
      <c r="P40" s="32"/>
    </row>
    <row r="41" spans="1:16" x14ac:dyDescent="0.25">
      <c r="A41" s="17"/>
      <c r="B41" s="18"/>
      <c r="C41" s="19"/>
      <c r="D41" s="24">
        <f t="shared" si="0"/>
        <v>0.50000000000000044</v>
      </c>
      <c r="E41" s="24" t="e">
        <f t="shared" si="1"/>
        <v>#N/A</v>
      </c>
      <c r="F41" s="25">
        <v>23</v>
      </c>
      <c r="G41" s="24">
        <v>1</v>
      </c>
      <c r="H41" s="24">
        <v>2</v>
      </c>
      <c r="I41" s="24">
        <v>3</v>
      </c>
      <c r="J41" s="24">
        <v>4</v>
      </c>
      <c r="K41" s="24">
        <v>5</v>
      </c>
      <c r="L41" s="24">
        <v>6</v>
      </c>
      <c r="M41" s="24">
        <v>7</v>
      </c>
      <c r="N41" s="25">
        <v>8</v>
      </c>
      <c r="O41" s="32"/>
      <c r="P41" s="32"/>
    </row>
    <row r="42" spans="1:16" x14ac:dyDescent="0.25">
      <c r="A42" s="17"/>
      <c r="B42" s="18"/>
      <c r="C42" s="19"/>
      <c r="D42" s="24">
        <f t="shared" si="0"/>
        <v>0.50000000000000044</v>
      </c>
      <c r="E42" s="24" t="e">
        <f t="shared" si="1"/>
        <v>#N/A</v>
      </c>
      <c r="F42" s="25">
        <v>24</v>
      </c>
      <c r="G42" s="24">
        <v>1</v>
      </c>
      <c r="H42" s="24">
        <v>2</v>
      </c>
      <c r="I42" s="24">
        <v>3</v>
      </c>
      <c r="J42" s="24">
        <v>4</v>
      </c>
      <c r="K42" s="24">
        <v>5</v>
      </c>
      <c r="L42" s="24">
        <v>6</v>
      </c>
      <c r="M42" s="24">
        <v>7</v>
      </c>
      <c r="N42" s="25">
        <v>8</v>
      </c>
      <c r="O42" s="32"/>
      <c r="P42" s="32"/>
    </row>
    <row r="43" spans="1:16" x14ac:dyDescent="0.25">
      <c r="A43" s="29"/>
      <c r="B43" s="30"/>
      <c r="C43" s="31"/>
      <c r="D43" s="24">
        <f t="shared" si="0"/>
        <v>0.50000000000000044</v>
      </c>
      <c r="E43" s="24" t="e">
        <f t="shared" si="1"/>
        <v>#N/A</v>
      </c>
      <c r="F43" s="25">
        <v>25</v>
      </c>
      <c r="G43" s="24">
        <v>1</v>
      </c>
      <c r="H43" s="24">
        <v>2</v>
      </c>
      <c r="I43" s="24">
        <v>3</v>
      </c>
      <c r="J43" s="24">
        <v>4</v>
      </c>
      <c r="K43" s="24">
        <v>5</v>
      </c>
      <c r="L43" s="24">
        <v>6</v>
      </c>
      <c r="M43" s="24">
        <v>7</v>
      </c>
      <c r="N43" s="25">
        <v>8</v>
      </c>
      <c r="O43" s="32"/>
      <c r="P43" s="32"/>
    </row>
    <row r="44" spans="1:16" x14ac:dyDescent="0.25">
      <c r="A44" s="17"/>
      <c r="B44" s="18"/>
      <c r="C44" s="19"/>
      <c r="D44" s="24">
        <f t="shared" si="0"/>
        <v>0.50000000000000044</v>
      </c>
      <c r="E44" s="24" t="e">
        <f t="shared" si="1"/>
        <v>#N/A</v>
      </c>
      <c r="F44" s="25">
        <v>26</v>
      </c>
      <c r="G44" s="24">
        <v>1</v>
      </c>
      <c r="H44" s="24">
        <v>2</v>
      </c>
      <c r="I44" s="24">
        <v>3</v>
      </c>
      <c r="J44" s="24">
        <v>4</v>
      </c>
      <c r="K44" s="24">
        <v>5</v>
      </c>
      <c r="L44" s="24">
        <v>6</v>
      </c>
      <c r="M44" s="24">
        <v>7</v>
      </c>
      <c r="N44" s="25">
        <v>8</v>
      </c>
      <c r="O44" s="32"/>
      <c r="P44" s="32"/>
    </row>
    <row r="45" spans="1:16" x14ac:dyDescent="0.25">
      <c r="A45" s="17"/>
      <c r="B45" s="18"/>
      <c r="C45" s="19"/>
      <c r="D45" s="24">
        <f t="shared" si="0"/>
        <v>0.50000000000000044</v>
      </c>
      <c r="E45" s="24" t="e">
        <f t="shared" si="1"/>
        <v>#N/A</v>
      </c>
      <c r="F45" s="25">
        <v>27</v>
      </c>
      <c r="G45" s="24">
        <v>1</v>
      </c>
      <c r="H45" s="24">
        <v>2</v>
      </c>
      <c r="I45" s="24">
        <v>3</v>
      </c>
      <c r="J45" s="24">
        <v>4</v>
      </c>
      <c r="K45" s="24">
        <v>5</v>
      </c>
      <c r="L45" s="24">
        <v>6</v>
      </c>
      <c r="M45" s="24">
        <v>7</v>
      </c>
      <c r="N45" s="25">
        <v>8</v>
      </c>
      <c r="O45" s="32"/>
      <c r="P45" s="32"/>
    </row>
    <row r="46" spans="1:16" x14ac:dyDescent="0.25">
      <c r="A46" s="17"/>
      <c r="B46" s="18"/>
      <c r="C46" s="19"/>
      <c r="D46" s="24">
        <f t="shared" si="0"/>
        <v>0.50000000000000044</v>
      </c>
      <c r="E46" s="24" t="e">
        <f t="shared" si="1"/>
        <v>#N/A</v>
      </c>
      <c r="F46" s="25">
        <v>28</v>
      </c>
      <c r="G46" s="24">
        <v>1</v>
      </c>
      <c r="H46" s="24">
        <v>2</v>
      </c>
      <c r="I46" s="24">
        <v>3</v>
      </c>
      <c r="J46" s="24">
        <v>4</v>
      </c>
      <c r="K46" s="24">
        <v>5</v>
      </c>
      <c r="L46" s="24">
        <v>6</v>
      </c>
      <c r="M46" s="24">
        <v>7</v>
      </c>
      <c r="N46" s="25">
        <v>8</v>
      </c>
      <c r="O46" s="32"/>
      <c r="P46" s="32"/>
    </row>
    <row r="47" spans="1:16" x14ac:dyDescent="0.25">
      <c r="A47" s="17"/>
      <c r="B47" s="18"/>
      <c r="C47" s="19"/>
      <c r="D47" s="24">
        <f t="shared" si="0"/>
        <v>0.50000000000000044</v>
      </c>
      <c r="E47" s="24" t="e">
        <f t="shared" si="1"/>
        <v>#N/A</v>
      </c>
      <c r="F47" s="25">
        <v>29</v>
      </c>
      <c r="G47" s="24">
        <v>1</v>
      </c>
      <c r="H47" s="24">
        <v>2</v>
      </c>
      <c r="I47" s="24">
        <v>3</v>
      </c>
      <c r="J47" s="24">
        <v>4</v>
      </c>
      <c r="K47" s="24">
        <v>5</v>
      </c>
      <c r="L47" s="24">
        <v>6</v>
      </c>
      <c r="M47" s="24">
        <v>7</v>
      </c>
      <c r="N47" s="25">
        <v>8</v>
      </c>
      <c r="O47" s="32"/>
      <c r="P47" s="32"/>
    </row>
    <row r="48" spans="1:16" x14ac:dyDescent="0.25">
      <c r="A48" s="17"/>
      <c r="B48" s="18"/>
      <c r="C48" s="19"/>
      <c r="D48" s="24">
        <f t="shared" si="0"/>
        <v>0.50000000000000044</v>
      </c>
      <c r="E48" s="24" t="e">
        <f t="shared" si="1"/>
        <v>#N/A</v>
      </c>
      <c r="F48" s="25">
        <v>30</v>
      </c>
      <c r="G48" s="24">
        <v>1</v>
      </c>
      <c r="H48" s="24">
        <v>2</v>
      </c>
      <c r="I48" s="24">
        <v>3</v>
      </c>
      <c r="J48" s="24">
        <v>4</v>
      </c>
      <c r="K48" s="24">
        <v>5</v>
      </c>
      <c r="L48" s="24">
        <v>6</v>
      </c>
      <c r="M48" s="24">
        <v>7</v>
      </c>
      <c r="N48" s="25">
        <v>8</v>
      </c>
      <c r="O48" s="32"/>
      <c r="P48" s="32"/>
    </row>
    <row r="49" spans="1:16" x14ac:dyDescent="0.25">
      <c r="A49" s="17"/>
      <c r="B49" s="18"/>
      <c r="C49" s="19"/>
      <c r="D49" s="24">
        <f t="shared" si="0"/>
        <v>0.50000000000000044</v>
      </c>
      <c r="E49" s="24" t="e">
        <f t="shared" si="1"/>
        <v>#N/A</v>
      </c>
      <c r="F49" s="25">
        <v>31</v>
      </c>
      <c r="G49" s="24">
        <v>1</v>
      </c>
      <c r="H49" s="24">
        <v>2</v>
      </c>
      <c r="I49" s="24">
        <v>3</v>
      </c>
      <c r="J49" s="24">
        <v>4</v>
      </c>
      <c r="K49" s="24">
        <v>5</v>
      </c>
      <c r="L49" s="24">
        <v>6</v>
      </c>
      <c r="M49" s="24">
        <v>7</v>
      </c>
      <c r="N49" s="25">
        <v>8</v>
      </c>
      <c r="O49" s="32"/>
      <c r="P49" s="32"/>
    </row>
    <row r="50" spans="1:16" x14ac:dyDescent="0.25">
      <c r="A50" s="17"/>
      <c r="B50" s="18"/>
      <c r="C50" s="19"/>
      <c r="D50" s="24">
        <f t="shared" si="0"/>
        <v>0.50000000000000044</v>
      </c>
      <c r="E50" s="24" t="e">
        <f t="shared" si="1"/>
        <v>#N/A</v>
      </c>
      <c r="F50" s="25">
        <v>32</v>
      </c>
      <c r="G50" s="24">
        <v>1</v>
      </c>
      <c r="H50" s="24">
        <v>2</v>
      </c>
      <c r="I50" s="24">
        <v>3</v>
      </c>
      <c r="J50" s="24">
        <v>4</v>
      </c>
      <c r="K50" s="24">
        <v>5</v>
      </c>
      <c r="L50" s="24">
        <v>6</v>
      </c>
      <c r="M50" s="24">
        <v>7</v>
      </c>
      <c r="N50" s="25">
        <v>8</v>
      </c>
      <c r="O50" s="32"/>
      <c r="P50" s="32"/>
    </row>
    <row r="51" spans="1:16" x14ac:dyDescent="0.25">
      <c r="A51" s="17"/>
      <c r="B51" s="18"/>
      <c r="C51" s="19"/>
      <c r="D51" s="24">
        <f t="shared" si="0"/>
        <v>0.50000000000000044</v>
      </c>
      <c r="E51" s="24" t="e">
        <f t="shared" si="1"/>
        <v>#N/A</v>
      </c>
      <c r="F51" s="25">
        <v>33</v>
      </c>
      <c r="G51" s="24">
        <v>1</v>
      </c>
      <c r="H51" s="24">
        <v>2</v>
      </c>
      <c r="I51" s="24">
        <v>3</v>
      </c>
      <c r="J51" s="24">
        <v>4</v>
      </c>
      <c r="K51" s="24">
        <v>5</v>
      </c>
      <c r="L51" s="24">
        <v>6</v>
      </c>
      <c r="M51" s="24">
        <v>7</v>
      </c>
      <c r="N51" s="25">
        <v>8</v>
      </c>
    </row>
    <row r="52" spans="1:16" x14ac:dyDescent="0.25">
      <c r="A52" s="17"/>
      <c r="B52" s="18"/>
      <c r="C52" s="19"/>
      <c r="D52" s="24">
        <f t="shared" si="0"/>
        <v>0.50000000000000044</v>
      </c>
      <c r="E52" s="24" t="e">
        <f t="shared" si="1"/>
        <v>#N/A</v>
      </c>
      <c r="F52" s="25">
        <v>34</v>
      </c>
      <c r="G52" s="24">
        <v>1</v>
      </c>
      <c r="H52" s="24">
        <v>2</v>
      </c>
      <c r="I52" s="24">
        <v>3</v>
      </c>
      <c r="J52" s="24">
        <v>4</v>
      </c>
      <c r="K52" s="24">
        <v>5</v>
      </c>
      <c r="L52" s="24">
        <v>6</v>
      </c>
      <c r="M52" s="24">
        <v>7</v>
      </c>
      <c r="N52" s="25">
        <v>8</v>
      </c>
    </row>
    <row r="53" spans="1:16" x14ac:dyDescent="0.25">
      <c r="A53" s="29"/>
      <c r="B53" s="30"/>
      <c r="C53" s="31"/>
      <c r="D53" s="24">
        <f t="shared" si="0"/>
        <v>0.50000000000000044</v>
      </c>
      <c r="E53" s="24" t="e">
        <f t="shared" si="1"/>
        <v>#N/A</v>
      </c>
      <c r="F53" s="25">
        <v>35</v>
      </c>
      <c r="G53" s="24">
        <v>1</v>
      </c>
      <c r="H53" s="24">
        <v>2</v>
      </c>
      <c r="I53" s="24">
        <v>3</v>
      </c>
      <c r="J53" s="24">
        <v>4</v>
      </c>
      <c r="K53" s="24">
        <v>5</v>
      </c>
      <c r="L53" s="24">
        <v>6</v>
      </c>
      <c r="M53" s="24">
        <v>7</v>
      </c>
      <c r="N53" s="25">
        <v>8</v>
      </c>
    </row>
    <row r="54" spans="1:16" x14ac:dyDescent="0.25">
      <c r="A54" s="17"/>
      <c r="B54" s="18"/>
      <c r="C54" s="19"/>
      <c r="D54" s="24">
        <f t="shared" si="0"/>
        <v>0.50000000000000044</v>
      </c>
      <c r="E54" s="24" t="e">
        <f t="shared" si="1"/>
        <v>#N/A</v>
      </c>
      <c r="F54" s="25">
        <v>36</v>
      </c>
      <c r="G54" s="24">
        <v>1</v>
      </c>
      <c r="H54" s="24">
        <v>2</v>
      </c>
      <c r="I54" s="24">
        <v>3</v>
      </c>
      <c r="J54" s="24">
        <v>4</v>
      </c>
      <c r="K54" s="24">
        <v>5</v>
      </c>
      <c r="L54" s="24">
        <v>6</v>
      </c>
      <c r="M54" s="24">
        <v>7</v>
      </c>
      <c r="N54" s="25">
        <v>8</v>
      </c>
    </row>
    <row r="55" spans="1:16" x14ac:dyDescent="0.25">
      <c r="A55" s="17"/>
      <c r="B55" s="18"/>
      <c r="C55" s="19"/>
      <c r="D55" s="24">
        <f t="shared" si="0"/>
        <v>0.50000000000000044</v>
      </c>
      <c r="E55" s="24" t="e">
        <f t="shared" si="1"/>
        <v>#N/A</v>
      </c>
      <c r="F55" s="25">
        <v>37</v>
      </c>
      <c r="G55" s="24">
        <v>1</v>
      </c>
      <c r="H55" s="24">
        <v>2</v>
      </c>
      <c r="I55" s="24">
        <v>3</v>
      </c>
      <c r="J55" s="24">
        <v>4</v>
      </c>
      <c r="K55" s="24">
        <v>5</v>
      </c>
      <c r="L55" s="24">
        <v>6</v>
      </c>
      <c r="M55" s="24">
        <v>7</v>
      </c>
      <c r="N55" s="25">
        <v>8</v>
      </c>
    </row>
    <row r="56" spans="1:16" x14ac:dyDescent="0.25">
      <c r="A56" s="17"/>
      <c r="B56" s="18"/>
      <c r="C56" s="19"/>
      <c r="D56" s="24">
        <f t="shared" si="0"/>
        <v>0.50000000000000044</v>
      </c>
      <c r="E56" s="24" t="e">
        <f t="shared" si="1"/>
        <v>#N/A</v>
      </c>
      <c r="F56" s="25">
        <v>38</v>
      </c>
      <c r="G56" s="24">
        <v>1</v>
      </c>
      <c r="H56" s="24">
        <v>2</v>
      </c>
      <c r="I56" s="24">
        <v>3</v>
      </c>
      <c r="J56" s="24">
        <v>4</v>
      </c>
      <c r="K56" s="24">
        <v>5</v>
      </c>
      <c r="L56" s="24">
        <v>6</v>
      </c>
      <c r="M56" s="24">
        <v>7</v>
      </c>
      <c r="N56" s="25">
        <v>8</v>
      </c>
    </row>
    <row r="57" spans="1:16" x14ac:dyDescent="0.25">
      <c r="A57" s="17"/>
      <c r="B57" s="18"/>
      <c r="C57" s="19"/>
      <c r="D57" s="24">
        <f t="shared" si="0"/>
        <v>0.50000000000000044</v>
      </c>
      <c r="E57" s="24" t="e">
        <f t="shared" si="1"/>
        <v>#N/A</v>
      </c>
      <c r="F57" s="25">
        <v>39</v>
      </c>
      <c r="G57" s="24">
        <v>1</v>
      </c>
      <c r="H57" s="24">
        <v>2</v>
      </c>
      <c r="I57" s="24">
        <v>3</v>
      </c>
      <c r="J57" s="24">
        <v>4</v>
      </c>
      <c r="K57" s="24">
        <v>5</v>
      </c>
      <c r="L57" s="24">
        <v>6</v>
      </c>
      <c r="M57" s="24">
        <v>7</v>
      </c>
      <c r="N57" s="25">
        <v>8</v>
      </c>
    </row>
    <row r="58" spans="1:16" x14ac:dyDescent="0.25">
      <c r="A58" s="17"/>
      <c r="B58" s="18"/>
      <c r="C58" s="19"/>
      <c r="D58" s="24">
        <f t="shared" si="0"/>
        <v>0.50000000000000044</v>
      </c>
      <c r="E58" s="24" t="e">
        <f t="shared" si="1"/>
        <v>#N/A</v>
      </c>
      <c r="F58" s="25">
        <v>40</v>
      </c>
      <c r="G58" s="24">
        <v>1</v>
      </c>
      <c r="H58" s="24">
        <v>2</v>
      </c>
      <c r="I58" s="24">
        <v>3</v>
      </c>
      <c r="J58" s="24">
        <v>4</v>
      </c>
      <c r="K58" s="24">
        <v>5</v>
      </c>
      <c r="L58" s="24">
        <v>6</v>
      </c>
      <c r="M58" s="24">
        <v>7</v>
      </c>
      <c r="N58" s="25">
        <v>8</v>
      </c>
    </row>
    <row r="59" spans="1:16" x14ac:dyDescent="0.25">
      <c r="A59" s="17"/>
      <c r="B59" s="18"/>
      <c r="C59" s="19"/>
      <c r="D59" s="24">
        <f t="shared" si="0"/>
        <v>0.50000000000000044</v>
      </c>
      <c r="E59" s="24" t="e">
        <f t="shared" si="1"/>
        <v>#N/A</v>
      </c>
      <c r="F59" s="25">
        <v>41</v>
      </c>
      <c r="G59" s="24">
        <v>1</v>
      </c>
      <c r="H59" s="24">
        <v>2</v>
      </c>
      <c r="I59" s="24">
        <v>3</v>
      </c>
      <c r="J59" s="24">
        <v>4</v>
      </c>
      <c r="K59" s="24">
        <v>5</v>
      </c>
      <c r="L59" s="24">
        <v>6</v>
      </c>
      <c r="M59" s="24">
        <v>7</v>
      </c>
      <c r="N59" s="25">
        <v>8</v>
      </c>
    </row>
    <row r="60" spans="1:16" x14ac:dyDescent="0.25">
      <c r="A60" s="17"/>
      <c r="B60" s="18"/>
      <c r="C60" s="19"/>
      <c r="D60" s="24">
        <f t="shared" si="0"/>
        <v>0.50000000000000044</v>
      </c>
      <c r="E60" s="24" t="e">
        <f t="shared" si="1"/>
        <v>#N/A</v>
      </c>
      <c r="F60" s="25">
        <v>42</v>
      </c>
      <c r="G60" s="24">
        <v>1</v>
      </c>
      <c r="H60" s="24">
        <v>2</v>
      </c>
      <c r="I60" s="24">
        <v>3</v>
      </c>
      <c r="J60" s="24">
        <v>4</v>
      </c>
      <c r="K60" s="24">
        <v>5</v>
      </c>
      <c r="L60" s="24">
        <v>6</v>
      </c>
      <c r="M60" s="24">
        <v>7</v>
      </c>
      <c r="N60" s="25">
        <v>8</v>
      </c>
    </row>
    <row r="61" spans="1:16" x14ac:dyDescent="0.25">
      <c r="A61" s="17"/>
      <c r="B61" s="18"/>
      <c r="C61" s="19"/>
      <c r="D61" s="24">
        <f t="shared" si="0"/>
        <v>0.50000000000000044</v>
      </c>
      <c r="E61" s="24" t="e">
        <f t="shared" si="1"/>
        <v>#N/A</v>
      </c>
      <c r="F61" s="25">
        <v>43</v>
      </c>
      <c r="G61" s="24">
        <v>1</v>
      </c>
      <c r="H61" s="24">
        <v>2</v>
      </c>
      <c r="I61" s="24">
        <v>3</v>
      </c>
      <c r="J61" s="24">
        <v>4</v>
      </c>
      <c r="K61" s="24">
        <v>5</v>
      </c>
      <c r="L61" s="24">
        <v>6</v>
      </c>
      <c r="M61" s="24">
        <v>7</v>
      </c>
      <c r="N61" s="25">
        <v>8</v>
      </c>
    </row>
    <row r="62" spans="1:16" x14ac:dyDescent="0.25">
      <c r="A62" s="17"/>
      <c r="B62" s="18"/>
      <c r="C62" s="19"/>
      <c r="D62" s="24">
        <f t="shared" si="0"/>
        <v>0.50000000000000044</v>
      </c>
      <c r="E62" s="24" t="e">
        <f t="shared" si="1"/>
        <v>#N/A</v>
      </c>
      <c r="F62" s="25">
        <v>44</v>
      </c>
      <c r="G62" s="24">
        <v>1</v>
      </c>
      <c r="H62" s="24">
        <v>2</v>
      </c>
      <c r="I62" s="24">
        <v>3</v>
      </c>
      <c r="J62" s="24">
        <v>4</v>
      </c>
      <c r="K62" s="24">
        <v>5</v>
      </c>
      <c r="L62" s="24">
        <v>6</v>
      </c>
      <c r="M62" s="24">
        <v>7</v>
      </c>
      <c r="N62" s="25">
        <v>8</v>
      </c>
    </row>
    <row r="63" spans="1:16" x14ac:dyDescent="0.25">
      <c r="A63" s="29"/>
      <c r="B63" s="30"/>
      <c r="C63" s="31"/>
      <c r="D63" s="24">
        <f t="shared" si="0"/>
        <v>0.50000000000000044</v>
      </c>
      <c r="E63" s="24" t="e">
        <f t="shared" si="1"/>
        <v>#N/A</v>
      </c>
      <c r="F63" s="25">
        <v>45</v>
      </c>
      <c r="G63" s="24">
        <v>1</v>
      </c>
      <c r="H63" s="24">
        <v>2</v>
      </c>
      <c r="I63" s="24">
        <v>3</v>
      </c>
      <c r="J63" s="24">
        <v>4</v>
      </c>
      <c r="K63" s="24">
        <v>5</v>
      </c>
      <c r="L63" s="24">
        <v>6</v>
      </c>
      <c r="M63" s="24">
        <v>7</v>
      </c>
      <c r="N63" s="25">
        <v>8</v>
      </c>
    </row>
    <row r="64" spans="1:16" x14ac:dyDescent="0.25">
      <c r="A64" s="17"/>
      <c r="B64" s="18"/>
      <c r="C64" s="19"/>
      <c r="D64" s="24">
        <f t="shared" si="0"/>
        <v>0.50000000000000044</v>
      </c>
      <c r="E64" s="24" t="e">
        <f t="shared" si="1"/>
        <v>#N/A</v>
      </c>
      <c r="F64" s="25">
        <v>46</v>
      </c>
      <c r="G64" s="24">
        <v>1</v>
      </c>
      <c r="H64" s="24">
        <v>2</v>
      </c>
      <c r="I64" s="24">
        <v>3</v>
      </c>
      <c r="J64" s="24">
        <v>4</v>
      </c>
      <c r="K64" s="24">
        <v>5</v>
      </c>
      <c r="L64" s="24">
        <v>6</v>
      </c>
      <c r="M64" s="24">
        <v>7</v>
      </c>
      <c r="N64" s="25">
        <v>8</v>
      </c>
    </row>
    <row r="65" spans="1:14" x14ac:dyDescent="0.25">
      <c r="A65" s="17"/>
      <c r="B65" s="18"/>
      <c r="C65" s="19"/>
      <c r="D65" s="24">
        <f t="shared" si="0"/>
        <v>0.50000000000000044</v>
      </c>
      <c r="E65" s="24" t="e">
        <f t="shared" si="1"/>
        <v>#N/A</v>
      </c>
      <c r="F65" s="25">
        <v>47</v>
      </c>
      <c r="G65" s="24">
        <v>1</v>
      </c>
      <c r="H65" s="24">
        <v>2</v>
      </c>
      <c r="I65" s="24">
        <v>3</v>
      </c>
      <c r="J65" s="24">
        <v>4</v>
      </c>
      <c r="K65" s="24">
        <v>5</v>
      </c>
      <c r="L65" s="24">
        <v>6</v>
      </c>
      <c r="M65" s="24">
        <v>7</v>
      </c>
      <c r="N65" s="25">
        <v>8</v>
      </c>
    </row>
    <row r="66" spans="1:14" x14ac:dyDescent="0.25">
      <c r="A66" s="17"/>
      <c r="B66" s="18"/>
      <c r="C66" s="19"/>
      <c r="D66" s="24">
        <f t="shared" si="0"/>
        <v>0.50000000000000044</v>
      </c>
      <c r="E66" s="24" t="e">
        <f t="shared" si="1"/>
        <v>#N/A</v>
      </c>
      <c r="F66" s="25">
        <v>48</v>
      </c>
      <c r="G66" s="24">
        <v>1</v>
      </c>
      <c r="H66" s="24">
        <v>2</v>
      </c>
      <c r="I66" s="24">
        <v>3</v>
      </c>
      <c r="J66" s="24">
        <v>4</v>
      </c>
      <c r="K66" s="24">
        <v>5</v>
      </c>
      <c r="L66" s="24">
        <v>6</v>
      </c>
      <c r="M66" s="24">
        <v>7</v>
      </c>
      <c r="N66" s="25">
        <v>8</v>
      </c>
    </row>
    <row r="67" spans="1:14" x14ac:dyDescent="0.25">
      <c r="A67" s="17"/>
      <c r="B67" s="18"/>
      <c r="C67" s="19"/>
      <c r="D67" s="24">
        <f t="shared" si="0"/>
        <v>0.50000000000000044</v>
      </c>
      <c r="E67" s="24" t="e">
        <f t="shared" si="1"/>
        <v>#N/A</v>
      </c>
      <c r="F67" s="25">
        <v>49</v>
      </c>
      <c r="G67" s="24">
        <v>1</v>
      </c>
      <c r="H67" s="24">
        <v>2</v>
      </c>
      <c r="I67" s="24">
        <v>3</v>
      </c>
      <c r="J67" s="24">
        <v>4</v>
      </c>
      <c r="K67" s="24">
        <v>5</v>
      </c>
      <c r="L67" s="24">
        <v>6</v>
      </c>
      <c r="M67" s="24">
        <v>7</v>
      </c>
      <c r="N67" s="25">
        <v>8</v>
      </c>
    </row>
    <row r="68" spans="1:14" x14ac:dyDescent="0.25">
      <c r="A68" s="17"/>
      <c r="B68" s="18"/>
      <c r="C68" s="19"/>
      <c r="D68" s="24">
        <f t="shared" si="0"/>
        <v>0.50000000000000044</v>
      </c>
      <c r="E68" s="24" t="e">
        <f t="shared" si="1"/>
        <v>#N/A</v>
      </c>
      <c r="F68" s="25">
        <v>50</v>
      </c>
      <c r="G68" s="24">
        <v>1</v>
      </c>
      <c r="H68" s="24">
        <v>2</v>
      </c>
      <c r="I68" s="24">
        <v>3</v>
      </c>
      <c r="J68" s="24">
        <v>4</v>
      </c>
      <c r="K68" s="24">
        <v>5</v>
      </c>
      <c r="L68" s="24">
        <v>6</v>
      </c>
      <c r="M68" s="24">
        <v>7</v>
      </c>
      <c r="N68" s="25">
        <v>8</v>
      </c>
    </row>
    <row r="69" spans="1:14" x14ac:dyDescent="0.25">
      <c r="A69" s="17"/>
      <c r="B69" s="18"/>
      <c r="C69" s="19"/>
      <c r="D69" s="24">
        <f t="shared" si="0"/>
        <v>0.50000000000000044</v>
      </c>
      <c r="E69" s="24" t="e">
        <f t="shared" si="1"/>
        <v>#N/A</v>
      </c>
      <c r="F69" s="25">
        <v>51</v>
      </c>
      <c r="G69" s="24">
        <v>1</v>
      </c>
      <c r="H69" s="24">
        <v>2</v>
      </c>
      <c r="I69" s="24">
        <v>3</v>
      </c>
      <c r="J69" s="24">
        <v>4</v>
      </c>
      <c r="K69" s="24">
        <v>5</v>
      </c>
      <c r="L69" s="24">
        <v>6</v>
      </c>
      <c r="M69" s="24">
        <v>7</v>
      </c>
      <c r="N69" s="25">
        <v>8</v>
      </c>
    </row>
    <row r="70" spans="1:14" x14ac:dyDescent="0.25">
      <c r="A70" s="17"/>
      <c r="B70" s="18"/>
      <c r="C70" s="19"/>
      <c r="D70" s="24">
        <f t="shared" si="0"/>
        <v>0.50000000000000044</v>
      </c>
      <c r="E70" s="24" t="e">
        <f t="shared" si="1"/>
        <v>#N/A</v>
      </c>
      <c r="F70" s="25">
        <v>52</v>
      </c>
      <c r="G70" s="24">
        <v>1</v>
      </c>
      <c r="H70" s="24">
        <v>2</v>
      </c>
      <c r="I70" s="24">
        <v>3</v>
      </c>
      <c r="J70" s="24">
        <v>4</v>
      </c>
      <c r="K70" s="24">
        <v>5</v>
      </c>
      <c r="L70" s="24">
        <v>6</v>
      </c>
      <c r="M70" s="24">
        <v>7</v>
      </c>
      <c r="N70" s="25">
        <v>8</v>
      </c>
    </row>
    <row r="71" spans="1:14" x14ac:dyDescent="0.25">
      <c r="A71" s="17"/>
      <c r="B71" s="18"/>
      <c r="C71" s="19"/>
      <c r="D71" s="24">
        <f t="shared" si="0"/>
        <v>0.50000000000000044</v>
      </c>
      <c r="E71" s="24" t="e">
        <f t="shared" si="1"/>
        <v>#N/A</v>
      </c>
      <c r="F71" s="25">
        <v>53</v>
      </c>
      <c r="G71" s="24">
        <v>1</v>
      </c>
      <c r="H71" s="24">
        <v>2</v>
      </c>
      <c r="I71" s="24">
        <v>3</v>
      </c>
      <c r="J71" s="24">
        <v>4</v>
      </c>
      <c r="K71" s="24">
        <v>5</v>
      </c>
      <c r="L71" s="24">
        <v>6</v>
      </c>
      <c r="M71" s="24">
        <v>7</v>
      </c>
      <c r="N71" s="25">
        <v>8</v>
      </c>
    </row>
    <row r="72" spans="1:14" x14ac:dyDescent="0.25">
      <c r="A72" s="17"/>
      <c r="B72" s="18"/>
      <c r="C72" s="19"/>
      <c r="D72" s="24">
        <f t="shared" si="0"/>
        <v>0.50000000000000044</v>
      </c>
      <c r="E72" s="24" t="e">
        <f t="shared" si="1"/>
        <v>#N/A</v>
      </c>
      <c r="F72" s="25">
        <v>54</v>
      </c>
      <c r="G72" s="24">
        <v>1</v>
      </c>
      <c r="H72" s="24">
        <v>2</v>
      </c>
      <c r="I72" s="24">
        <v>3</v>
      </c>
      <c r="J72" s="24">
        <v>4</v>
      </c>
      <c r="K72" s="24">
        <v>5</v>
      </c>
      <c r="L72" s="24">
        <v>6</v>
      </c>
      <c r="M72" s="24">
        <v>7</v>
      </c>
      <c r="N72" s="25">
        <v>8</v>
      </c>
    </row>
    <row r="73" spans="1:14" x14ac:dyDescent="0.25">
      <c r="A73" s="29"/>
      <c r="B73" s="30"/>
      <c r="C73" s="31"/>
      <c r="D73" s="24">
        <f t="shared" si="0"/>
        <v>0.50000000000000044</v>
      </c>
      <c r="E73" s="24" t="e">
        <f t="shared" si="1"/>
        <v>#N/A</v>
      </c>
      <c r="F73" s="25">
        <v>55</v>
      </c>
      <c r="G73" s="24">
        <v>1</v>
      </c>
      <c r="H73" s="24">
        <v>2</v>
      </c>
      <c r="I73" s="24">
        <v>3</v>
      </c>
      <c r="J73" s="24">
        <v>4</v>
      </c>
      <c r="K73" s="24">
        <v>5</v>
      </c>
      <c r="L73" s="24">
        <v>6</v>
      </c>
      <c r="M73" s="24">
        <v>7</v>
      </c>
      <c r="N73" s="25">
        <v>8</v>
      </c>
    </row>
    <row r="74" spans="1:14" x14ac:dyDescent="0.25">
      <c r="A74" s="17"/>
      <c r="B74" s="18"/>
      <c r="C74" s="19"/>
      <c r="D74" s="24">
        <f t="shared" si="0"/>
        <v>0.50000000000000044</v>
      </c>
      <c r="E74" s="24" t="e">
        <f t="shared" si="1"/>
        <v>#N/A</v>
      </c>
      <c r="F74" s="25">
        <v>56</v>
      </c>
      <c r="G74" s="24">
        <v>1</v>
      </c>
      <c r="H74" s="24">
        <v>2</v>
      </c>
      <c r="I74" s="24">
        <v>3</v>
      </c>
      <c r="J74" s="24">
        <v>4</v>
      </c>
      <c r="K74" s="24">
        <v>5</v>
      </c>
      <c r="L74" s="24">
        <v>6</v>
      </c>
      <c r="M74" s="24">
        <v>7</v>
      </c>
      <c r="N74" s="25">
        <v>8</v>
      </c>
    </row>
    <row r="75" spans="1:14" x14ac:dyDescent="0.25">
      <c r="A75" s="17"/>
      <c r="B75" s="18"/>
      <c r="C75" s="19"/>
      <c r="D75" s="24">
        <f t="shared" si="0"/>
        <v>0.50000000000000044</v>
      </c>
      <c r="E75" s="24" t="e">
        <f t="shared" si="1"/>
        <v>#N/A</v>
      </c>
      <c r="F75" s="25">
        <v>57</v>
      </c>
      <c r="G75" s="24">
        <v>1</v>
      </c>
      <c r="H75" s="24">
        <v>2</v>
      </c>
      <c r="I75" s="24">
        <v>3</v>
      </c>
      <c r="J75" s="24">
        <v>4</v>
      </c>
      <c r="K75" s="24">
        <v>5</v>
      </c>
      <c r="L75" s="24">
        <v>6</v>
      </c>
      <c r="M75" s="24">
        <v>7</v>
      </c>
      <c r="N75" s="25">
        <v>8</v>
      </c>
    </row>
    <row r="76" spans="1:14" x14ac:dyDescent="0.25">
      <c r="A76" s="17"/>
      <c r="B76" s="18"/>
      <c r="C76" s="19"/>
      <c r="D76" s="24">
        <f t="shared" si="0"/>
        <v>0.50000000000000044</v>
      </c>
      <c r="E76" s="24" t="e">
        <f t="shared" si="1"/>
        <v>#N/A</v>
      </c>
      <c r="F76" s="25">
        <v>58</v>
      </c>
      <c r="G76" s="24">
        <v>1</v>
      </c>
      <c r="H76" s="24">
        <v>2</v>
      </c>
      <c r="I76" s="24">
        <v>3</v>
      </c>
      <c r="J76" s="24">
        <v>4</v>
      </c>
      <c r="K76" s="24">
        <v>5</v>
      </c>
      <c r="L76" s="24">
        <v>6</v>
      </c>
      <c r="M76" s="24">
        <v>7</v>
      </c>
      <c r="N76" s="25">
        <v>8</v>
      </c>
    </row>
    <row r="77" spans="1:14" x14ac:dyDescent="0.25">
      <c r="A77" s="17"/>
      <c r="B77" s="18"/>
      <c r="C77" s="19"/>
      <c r="D77" s="24">
        <f t="shared" si="0"/>
        <v>0.50000000000000044</v>
      </c>
      <c r="E77" s="24" t="e">
        <f t="shared" si="1"/>
        <v>#N/A</v>
      </c>
      <c r="F77" s="25">
        <v>59</v>
      </c>
      <c r="G77" s="24">
        <v>1</v>
      </c>
      <c r="H77" s="24">
        <v>2</v>
      </c>
      <c r="I77" s="24">
        <v>3</v>
      </c>
      <c r="J77" s="24">
        <v>4</v>
      </c>
      <c r="K77" s="24">
        <v>5</v>
      </c>
      <c r="L77" s="24">
        <v>6</v>
      </c>
      <c r="M77" s="24">
        <v>7</v>
      </c>
      <c r="N77" s="25">
        <v>8</v>
      </c>
    </row>
    <row r="78" spans="1:14" x14ac:dyDescent="0.25">
      <c r="A78" s="17"/>
      <c r="B78" s="18"/>
      <c r="C78" s="19"/>
      <c r="D78" s="24">
        <f t="shared" si="0"/>
        <v>0.50000000000000044</v>
      </c>
      <c r="E78" s="24" t="e">
        <f t="shared" si="1"/>
        <v>#N/A</v>
      </c>
      <c r="F78" s="25">
        <v>60</v>
      </c>
      <c r="G78" s="24">
        <v>1</v>
      </c>
      <c r="H78" s="24">
        <v>2</v>
      </c>
      <c r="I78" s="24">
        <v>3</v>
      </c>
      <c r="J78" s="24">
        <v>4</v>
      </c>
      <c r="K78" s="24">
        <v>5</v>
      </c>
      <c r="L78" s="24">
        <v>6</v>
      </c>
      <c r="M78" s="24">
        <v>7</v>
      </c>
      <c r="N78" s="25">
        <v>8</v>
      </c>
    </row>
    <row r="79" spans="1:14" x14ac:dyDescent="0.25">
      <c r="A79" s="17"/>
      <c r="B79" s="18"/>
      <c r="C79" s="19"/>
      <c r="D79" s="24">
        <f t="shared" si="0"/>
        <v>0.50000000000000044</v>
      </c>
      <c r="E79" s="24" t="e">
        <f t="shared" si="1"/>
        <v>#N/A</v>
      </c>
      <c r="F79" s="25">
        <v>61</v>
      </c>
      <c r="G79" s="24">
        <v>1</v>
      </c>
      <c r="H79" s="24">
        <v>2</v>
      </c>
      <c r="I79" s="24">
        <v>3</v>
      </c>
      <c r="J79" s="24">
        <v>4</v>
      </c>
      <c r="K79" s="24">
        <v>5</v>
      </c>
      <c r="L79" s="24">
        <v>6</v>
      </c>
      <c r="M79" s="24">
        <v>7</v>
      </c>
      <c r="N79" s="25">
        <v>8</v>
      </c>
    </row>
    <row r="80" spans="1:14" x14ac:dyDescent="0.25">
      <c r="A80" s="17"/>
      <c r="B80" s="18"/>
      <c r="C80" s="19"/>
      <c r="D80" s="24">
        <f t="shared" si="0"/>
        <v>0.50000000000000044</v>
      </c>
      <c r="E80" s="24" t="e">
        <f t="shared" si="1"/>
        <v>#N/A</v>
      </c>
      <c r="F80" s="25">
        <v>62</v>
      </c>
      <c r="G80" s="24">
        <v>1</v>
      </c>
      <c r="H80" s="24">
        <v>2</v>
      </c>
      <c r="I80" s="24">
        <v>3</v>
      </c>
      <c r="J80" s="24">
        <v>4</v>
      </c>
      <c r="K80" s="24">
        <v>5</v>
      </c>
      <c r="L80" s="24">
        <v>6</v>
      </c>
      <c r="M80" s="24">
        <v>7</v>
      </c>
      <c r="N80" s="25">
        <v>8</v>
      </c>
    </row>
    <row r="81" spans="1:14" x14ac:dyDescent="0.25">
      <c r="A81" s="17"/>
      <c r="B81" s="18"/>
      <c r="C81" s="19"/>
      <c r="D81" s="24">
        <f t="shared" si="0"/>
        <v>0.50000000000000044</v>
      </c>
      <c r="E81" s="24" t="e">
        <f t="shared" si="1"/>
        <v>#N/A</v>
      </c>
      <c r="F81" s="25">
        <v>63</v>
      </c>
      <c r="G81" s="24">
        <v>1</v>
      </c>
      <c r="H81" s="24">
        <v>2</v>
      </c>
      <c r="I81" s="24">
        <v>3</v>
      </c>
      <c r="J81" s="24">
        <v>4</v>
      </c>
      <c r="K81" s="24">
        <v>5</v>
      </c>
      <c r="L81" s="24">
        <v>6</v>
      </c>
      <c r="M81" s="24">
        <v>7</v>
      </c>
      <c r="N81" s="25">
        <v>8</v>
      </c>
    </row>
    <row r="82" spans="1:14" x14ac:dyDescent="0.25">
      <c r="A82" s="17"/>
      <c r="B82" s="18"/>
      <c r="C82" s="19"/>
      <c r="D82" s="24">
        <f t="shared" si="0"/>
        <v>0.50000000000000044</v>
      </c>
      <c r="E82" s="24" t="e">
        <f t="shared" si="1"/>
        <v>#N/A</v>
      </c>
      <c r="F82" s="25">
        <v>64</v>
      </c>
      <c r="G82" s="24">
        <v>1</v>
      </c>
      <c r="H82" s="24">
        <v>2</v>
      </c>
      <c r="I82" s="24">
        <v>3</v>
      </c>
      <c r="J82" s="24">
        <v>4</v>
      </c>
      <c r="K82" s="24">
        <v>5</v>
      </c>
      <c r="L82" s="24">
        <v>6</v>
      </c>
      <c r="M82" s="24">
        <v>7</v>
      </c>
      <c r="N82" s="25">
        <v>8</v>
      </c>
    </row>
    <row r="83" spans="1:14" x14ac:dyDescent="0.25">
      <c r="A83" s="29"/>
      <c r="B83" s="30"/>
      <c r="C83" s="31"/>
      <c r="D83" s="24">
        <f t="shared" si="0"/>
        <v>0.50000000000000044</v>
      </c>
      <c r="E83" s="24" t="e">
        <f t="shared" si="1"/>
        <v>#N/A</v>
      </c>
      <c r="F83" s="25">
        <v>65</v>
      </c>
      <c r="G83" s="24">
        <v>1</v>
      </c>
      <c r="H83" s="24">
        <v>2</v>
      </c>
      <c r="I83" s="24">
        <v>3</v>
      </c>
      <c r="J83" s="24">
        <v>4</v>
      </c>
      <c r="K83" s="24">
        <v>5</v>
      </c>
      <c r="L83" s="24">
        <v>6</v>
      </c>
      <c r="M83" s="24">
        <v>7</v>
      </c>
      <c r="N83" s="25">
        <v>8</v>
      </c>
    </row>
    <row r="84" spans="1:14" x14ac:dyDescent="0.25">
      <c r="A84" s="17"/>
      <c r="B84" s="18"/>
      <c r="C84" s="19"/>
      <c r="D84" s="24">
        <f t="shared" ref="D84:D88" si="2">IF(ABS((B84-$C$6)/$C$7)&gt;3.5,(3.5*(B84-$C$6)/ABS(B84-$C$6))+4,(B84-$C$6)/$C$7+4)</f>
        <v>0.50000000000000044</v>
      </c>
      <c r="E84" s="24" t="e">
        <f t="shared" ref="E84:E88" si="3">IF(B84&gt;0,D84,#N/A)</f>
        <v>#N/A</v>
      </c>
      <c r="F84" s="25">
        <v>66</v>
      </c>
      <c r="G84" s="24">
        <v>1</v>
      </c>
      <c r="H84" s="24">
        <v>2</v>
      </c>
      <c r="I84" s="24">
        <v>3</v>
      </c>
      <c r="J84" s="24">
        <v>4</v>
      </c>
      <c r="K84" s="24">
        <v>5</v>
      </c>
      <c r="L84" s="24">
        <v>6</v>
      </c>
      <c r="M84" s="24">
        <v>7</v>
      </c>
      <c r="N84" s="25">
        <v>8</v>
      </c>
    </row>
    <row r="85" spans="1:14" x14ac:dyDescent="0.25">
      <c r="A85" s="17"/>
      <c r="B85" s="18"/>
      <c r="C85" s="19"/>
      <c r="D85" s="24">
        <f t="shared" si="2"/>
        <v>0.50000000000000044</v>
      </c>
      <c r="E85" s="24" t="e">
        <f t="shared" si="3"/>
        <v>#N/A</v>
      </c>
      <c r="F85" s="25">
        <v>67</v>
      </c>
      <c r="G85" s="24">
        <v>1</v>
      </c>
      <c r="H85" s="24">
        <v>2</v>
      </c>
      <c r="I85" s="24">
        <v>3</v>
      </c>
      <c r="J85" s="24">
        <v>4</v>
      </c>
      <c r="K85" s="24">
        <v>5</v>
      </c>
      <c r="L85" s="24">
        <v>6</v>
      </c>
      <c r="M85" s="24">
        <v>7</v>
      </c>
      <c r="N85" s="25">
        <v>8</v>
      </c>
    </row>
    <row r="86" spans="1:14" x14ac:dyDescent="0.25">
      <c r="A86" s="17"/>
      <c r="B86" s="18"/>
      <c r="C86" s="19"/>
      <c r="D86" s="24">
        <f t="shared" si="2"/>
        <v>0.50000000000000044</v>
      </c>
      <c r="E86" s="24" t="e">
        <f t="shared" si="3"/>
        <v>#N/A</v>
      </c>
      <c r="F86" s="25">
        <v>68</v>
      </c>
      <c r="G86" s="24">
        <v>1</v>
      </c>
      <c r="H86" s="24">
        <v>2</v>
      </c>
      <c r="I86" s="24">
        <v>3</v>
      </c>
      <c r="J86" s="24">
        <v>4</v>
      </c>
      <c r="K86" s="24">
        <v>5</v>
      </c>
      <c r="L86" s="24">
        <v>6</v>
      </c>
      <c r="M86" s="24">
        <v>7</v>
      </c>
      <c r="N86" s="25">
        <v>8</v>
      </c>
    </row>
    <row r="87" spans="1:14" x14ac:dyDescent="0.25">
      <c r="A87" s="17"/>
      <c r="B87" s="18"/>
      <c r="C87" s="19"/>
      <c r="D87" s="24">
        <f t="shared" si="2"/>
        <v>0.50000000000000044</v>
      </c>
      <c r="E87" s="24" t="e">
        <f t="shared" si="3"/>
        <v>#N/A</v>
      </c>
      <c r="F87" s="25">
        <v>69</v>
      </c>
      <c r="G87" s="24">
        <v>1</v>
      </c>
      <c r="H87" s="24">
        <v>2</v>
      </c>
      <c r="I87" s="24">
        <v>3</v>
      </c>
      <c r="J87" s="24">
        <v>4</v>
      </c>
      <c r="K87" s="24">
        <v>5</v>
      </c>
      <c r="L87" s="24">
        <v>6</v>
      </c>
      <c r="M87" s="24">
        <v>7</v>
      </c>
      <c r="N87" s="25">
        <v>8</v>
      </c>
    </row>
    <row r="88" spans="1:14" ht="15.75" thickBot="1" x14ac:dyDescent="0.3">
      <c r="A88" s="23"/>
      <c r="B88" s="20"/>
      <c r="C88" s="21"/>
      <c r="D88" s="24">
        <f t="shared" si="2"/>
        <v>0.50000000000000044</v>
      </c>
      <c r="E88" s="24" t="e">
        <f t="shared" si="3"/>
        <v>#N/A</v>
      </c>
      <c r="F88" s="25">
        <v>70</v>
      </c>
      <c r="G88" s="24">
        <v>1</v>
      </c>
      <c r="H88" s="24">
        <v>2</v>
      </c>
      <c r="I88" s="24">
        <v>3</v>
      </c>
      <c r="J88" s="24">
        <v>4</v>
      </c>
      <c r="K88" s="24">
        <v>5</v>
      </c>
      <c r="L88" s="24">
        <v>6</v>
      </c>
      <c r="M88" s="24">
        <v>7</v>
      </c>
      <c r="N88" s="25">
        <v>8</v>
      </c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029F1-69CD-4C86-B60A-FAB542A08159}">
  <dimension ref="A1:P88"/>
  <sheetViews>
    <sheetView workbookViewId="0">
      <selection activeCell="I1" sqref="I1"/>
    </sheetView>
  </sheetViews>
  <sheetFormatPr baseColWidth="10" defaultRowHeight="15" x14ac:dyDescent="0.25"/>
  <cols>
    <col min="1" max="1" width="9.7109375" customWidth="1"/>
    <col min="2" max="2" width="12.140625" customWidth="1"/>
    <col min="3" max="3" width="8.140625" customWidth="1"/>
    <col min="4" max="4" width="7.85546875" bestFit="1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29</v>
      </c>
    </row>
    <row r="3" spans="1:16" x14ac:dyDescent="0.25">
      <c r="A3" s="3" t="s">
        <v>30</v>
      </c>
      <c r="B3" s="4" t="s">
        <v>21</v>
      </c>
      <c r="C3" s="5" t="s">
        <v>8</v>
      </c>
      <c r="D3" s="6"/>
      <c r="E3" s="3"/>
    </row>
    <row r="4" spans="1:16" ht="15.75" x14ac:dyDescent="0.25">
      <c r="A4" s="3" t="s">
        <v>31</v>
      </c>
      <c r="B4" s="4" t="s">
        <v>15</v>
      </c>
      <c r="C4" s="5" t="s">
        <v>8</v>
      </c>
      <c r="D4" s="6">
        <v>22540822</v>
      </c>
      <c r="E4" s="3"/>
      <c r="G4" s="26" t="s">
        <v>0</v>
      </c>
      <c r="H4" s="26" t="s">
        <v>1</v>
      </c>
      <c r="I4" s="26" t="s">
        <v>2</v>
      </c>
      <c r="J4" s="26" t="s">
        <v>3</v>
      </c>
      <c r="K4" s="26" t="s">
        <v>4</v>
      </c>
      <c r="L4" s="26" t="s">
        <v>5</v>
      </c>
      <c r="M4" s="26" t="s">
        <v>6</v>
      </c>
    </row>
    <row r="5" spans="1:16" ht="15.75" x14ac:dyDescent="0.25">
      <c r="A5" s="3"/>
      <c r="B5" s="3"/>
      <c r="C5" s="3"/>
      <c r="D5" s="3"/>
      <c r="E5" s="3"/>
      <c r="G5" s="27">
        <f>$C$6-(3*$C$7)</f>
        <v>36.9</v>
      </c>
      <c r="H5" s="27">
        <f>$C$6-(2*$C$7)</f>
        <v>37.9</v>
      </c>
      <c r="I5" s="27">
        <f>$C$6-(1*$C$7)</f>
        <v>38.9</v>
      </c>
      <c r="J5" s="27">
        <f>$C$6-(0*$C$7)</f>
        <v>39.9</v>
      </c>
      <c r="K5" s="27">
        <f>$C$6+(1*$C$7)</f>
        <v>40.9</v>
      </c>
      <c r="L5" s="27">
        <f>$C$6+(2*$C$7)</f>
        <v>41.9</v>
      </c>
      <c r="M5" s="27">
        <f>$C$6+(3*$C$7)</f>
        <v>42.9</v>
      </c>
    </row>
    <row r="6" spans="1:16" x14ac:dyDescent="0.25">
      <c r="A6" s="3" t="s">
        <v>32</v>
      </c>
      <c r="B6" s="3"/>
      <c r="C6" s="6">
        <v>39.9</v>
      </c>
      <c r="D6" s="3" t="s">
        <v>25</v>
      </c>
      <c r="E6" s="3"/>
    </row>
    <row r="7" spans="1:16" x14ac:dyDescent="0.25">
      <c r="A7" s="3" t="s">
        <v>33</v>
      </c>
      <c r="B7" s="3"/>
      <c r="C7" s="6">
        <v>1</v>
      </c>
      <c r="D7" s="3" t="str">
        <f>D6</f>
        <v>%</v>
      </c>
      <c r="E7" s="3"/>
      <c r="F7" s="25"/>
      <c r="G7" s="24"/>
      <c r="H7" s="24"/>
      <c r="I7" s="24"/>
      <c r="J7" s="24"/>
      <c r="K7" s="24"/>
      <c r="L7" s="24"/>
      <c r="M7" s="24"/>
      <c r="N7" s="25"/>
    </row>
    <row r="8" spans="1:16" x14ac:dyDescent="0.25">
      <c r="A8" s="3"/>
      <c r="B8" s="3"/>
      <c r="C8" s="3"/>
      <c r="D8" s="3"/>
      <c r="E8" s="3"/>
      <c r="F8" s="25"/>
      <c r="G8" s="24"/>
      <c r="H8" s="24"/>
      <c r="I8" s="24"/>
      <c r="J8" s="24"/>
      <c r="K8" s="24"/>
      <c r="L8" s="24"/>
      <c r="M8" s="24"/>
      <c r="N8" s="25"/>
      <c r="P8" s="1"/>
    </row>
    <row r="9" spans="1:16" x14ac:dyDescent="0.25">
      <c r="A9" s="40" t="s">
        <v>34</v>
      </c>
      <c r="B9" s="7"/>
      <c r="C9" s="8">
        <v>0.09</v>
      </c>
      <c r="D9" s="7"/>
      <c r="E9" s="9"/>
      <c r="F9" s="25"/>
      <c r="G9" s="24"/>
      <c r="H9" s="24"/>
      <c r="I9" s="24"/>
      <c r="J9" s="24"/>
      <c r="K9" s="24"/>
      <c r="L9" s="24"/>
      <c r="M9" s="24"/>
      <c r="N9" s="25"/>
      <c r="P9" s="1"/>
    </row>
    <row r="10" spans="1:16" x14ac:dyDescent="0.25">
      <c r="A10" s="7" t="s">
        <v>35</v>
      </c>
      <c r="B10" s="7"/>
      <c r="C10" s="10">
        <v>36.9</v>
      </c>
      <c r="D10" s="10">
        <v>42.9</v>
      </c>
      <c r="E10" s="7"/>
      <c r="F10" s="25"/>
      <c r="G10" s="24"/>
      <c r="H10" s="24"/>
      <c r="I10" s="24"/>
      <c r="J10" s="24"/>
      <c r="K10" s="24"/>
      <c r="L10" s="24"/>
      <c r="M10" s="24"/>
      <c r="N10" s="25"/>
      <c r="P10" s="1"/>
    </row>
    <row r="11" spans="1:16" x14ac:dyDescent="0.25">
      <c r="A11" s="7" t="s">
        <v>36</v>
      </c>
      <c r="B11" s="7"/>
      <c r="C11" s="11">
        <f>AVERAGE(C10:D10)</f>
        <v>39.9</v>
      </c>
      <c r="D11" s="11"/>
      <c r="E11" s="7"/>
      <c r="F11" s="25"/>
      <c r="G11" s="24"/>
      <c r="H11" s="24"/>
      <c r="I11" s="24"/>
      <c r="J11" s="24"/>
      <c r="K11" s="24"/>
      <c r="L11" s="24"/>
      <c r="M11" s="24"/>
      <c r="N11" s="25"/>
      <c r="P11" s="1"/>
    </row>
    <row r="12" spans="1:16" x14ac:dyDescent="0.25">
      <c r="A12" s="7" t="s">
        <v>37</v>
      </c>
      <c r="B12" s="7"/>
      <c r="C12" s="22">
        <f>ABS(IF(((D10-C10)/6)&lt;((C11*C9)/3),(D10-C10)/6,(C11*C9/3)))</f>
        <v>1</v>
      </c>
      <c r="D12" s="7"/>
      <c r="E12" s="7"/>
      <c r="F12" s="25"/>
      <c r="G12" s="24"/>
      <c r="H12" s="24"/>
      <c r="I12" s="24"/>
      <c r="J12" s="24"/>
      <c r="K12" s="24"/>
      <c r="L12" s="24"/>
      <c r="M12" s="24"/>
      <c r="N12" s="25"/>
      <c r="P12" s="1"/>
    </row>
    <row r="13" spans="1:16" x14ac:dyDescent="0.25">
      <c r="A13" s="3"/>
      <c r="B13" s="3"/>
      <c r="C13" s="3"/>
      <c r="D13" s="3"/>
      <c r="E13" s="3"/>
      <c r="F13" s="25"/>
      <c r="G13" s="24"/>
      <c r="H13" s="24"/>
      <c r="I13" s="24"/>
      <c r="J13" s="24"/>
      <c r="K13" s="24"/>
      <c r="L13" s="24"/>
      <c r="M13" s="24"/>
      <c r="N13" s="25"/>
      <c r="P13" s="1"/>
    </row>
    <row r="14" spans="1:16" x14ac:dyDescent="0.25">
      <c r="A14" s="41" t="s">
        <v>38</v>
      </c>
      <c r="B14" s="3"/>
      <c r="C14" s="3"/>
      <c r="D14" s="3"/>
      <c r="E14" s="3"/>
      <c r="F14" s="25"/>
      <c r="G14" s="24"/>
      <c r="H14" s="24"/>
      <c r="I14" s="24"/>
      <c r="J14" s="24"/>
      <c r="K14" s="24"/>
      <c r="L14" s="24"/>
      <c r="M14" s="24"/>
      <c r="N14" s="25"/>
      <c r="P14" s="1"/>
    </row>
    <row r="15" spans="1:16" x14ac:dyDescent="0.25">
      <c r="A15" s="3" t="s">
        <v>39</v>
      </c>
      <c r="B15" s="12" t="e">
        <f>AVERAGE(B19:B44)</f>
        <v>#DIV/0!</v>
      </c>
      <c r="C15" s="3" t="s">
        <v>10</v>
      </c>
      <c r="D15" s="13" t="e">
        <f>(B15-C6)/C6</f>
        <v>#DIV/0!</v>
      </c>
      <c r="E15" s="3"/>
      <c r="F15" s="25"/>
      <c r="G15" s="24"/>
      <c r="H15" s="24"/>
      <c r="I15" s="24"/>
      <c r="J15" s="24"/>
      <c r="K15" s="24"/>
      <c r="L15" s="24"/>
      <c r="M15" s="24"/>
      <c r="N15" s="25"/>
      <c r="P15" s="1"/>
    </row>
    <row r="16" spans="1:16" x14ac:dyDescent="0.25">
      <c r="A16" s="3" t="s">
        <v>40</v>
      </c>
      <c r="B16" s="12" t="e">
        <f>STDEV(B19:B44)</f>
        <v>#DIV/0!</v>
      </c>
      <c r="C16" s="3" t="s">
        <v>9</v>
      </c>
      <c r="D16" s="13" t="e">
        <f>B16/B15</f>
        <v>#DIV/0!</v>
      </c>
      <c r="E16" s="3"/>
      <c r="F16" s="25"/>
      <c r="G16" s="24"/>
      <c r="H16" s="24"/>
      <c r="I16" s="24"/>
      <c r="J16" s="24"/>
      <c r="K16" s="24"/>
      <c r="L16" s="24"/>
      <c r="M16" s="24"/>
      <c r="N16" s="25"/>
      <c r="P16" s="1"/>
    </row>
    <row r="17" spans="1:16" ht="15.75" thickBot="1" x14ac:dyDescent="0.3">
      <c r="A17" s="3"/>
      <c r="B17" s="3"/>
      <c r="C17" s="3"/>
      <c r="D17" s="3"/>
      <c r="E17" s="3"/>
      <c r="F17" s="25"/>
      <c r="G17" s="24"/>
      <c r="H17" s="24"/>
      <c r="I17" s="24"/>
      <c r="J17" s="24"/>
      <c r="K17" s="24"/>
      <c r="L17" s="24"/>
      <c r="M17" s="24"/>
      <c r="N17" s="25"/>
      <c r="P17" s="1"/>
    </row>
    <row r="18" spans="1:16" x14ac:dyDescent="0.25">
      <c r="A18" s="14" t="s">
        <v>74</v>
      </c>
      <c r="B18" s="15" t="s">
        <v>75</v>
      </c>
      <c r="C18" s="16" t="s">
        <v>76</v>
      </c>
      <c r="D18" s="24"/>
      <c r="E18" s="24"/>
      <c r="F18" s="25">
        <v>0</v>
      </c>
      <c r="G18" s="24">
        <v>1</v>
      </c>
      <c r="H18" s="24">
        <v>2</v>
      </c>
      <c r="I18" s="24">
        <v>3</v>
      </c>
      <c r="J18" s="24">
        <v>4</v>
      </c>
      <c r="K18" s="24">
        <v>5</v>
      </c>
      <c r="L18" s="24">
        <v>6</v>
      </c>
      <c r="M18" s="24">
        <v>7</v>
      </c>
      <c r="N18" s="25">
        <v>8</v>
      </c>
      <c r="P18" s="1"/>
    </row>
    <row r="19" spans="1:16" x14ac:dyDescent="0.25">
      <c r="A19" s="17"/>
      <c r="B19" s="18"/>
      <c r="C19" s="19"/>
      <c r="D19" s="24">
        <f>IF(ABS((B19-$C$6)/$C$7)&gt;3.5,(3.5*(B19-$C$6)/ABS(B19-$C$6))+4,(B19-$C$6)/$C$7+4)</f>
        <v>0.49999999999999956</v>
      </c>
      <c r="E19" s="24" t="e">
        <f>IF(B19&gt;0,D19,#N/A)</f>
        <v>#N/A</v>
      </c>
      <c r="F19" s="25">
        <v>1</v>
      </c>
      <c r="G19" s="24">
        <v>1</v>
      </c>
      <c r="H19" s="24">
        <v>2</v>
      </c>
      <c r="I19" s="24">
        <v>3</v>
      </c>
      <c r="J19" s="24">
        <v>4</v>
      </c>
      <c r="K19" s="24">
        <v>5</v>
      </c>
      <c r="L19" s="24">
        <v>6</v>
      </c>
      <c r="M19" s="24">
        <v>7</v>
      </c>
      <c r="N19" s="25">
        <v>8</v>
      </c>
      <c r="P19" s="1"/>
    </row>
    <row r="20" spans="1:16" x14ac:dyDescent="0.25">
      <c r="A20" s="17"/>
      <c r="B20" s="18"/>
      <c r="C20" s="19"/>
      <c r="D20" s="24">
        <f t="shared" ref="D20:D83" si="0">IF(ABS((B20-$C$6)/$C$7)&gt;3.5,(3.5*(B20-$C$6)/ABS(B20-$C$6))+4,(B20-$C$6)/$C$7+4)</f>
        <v>0.49999999999999956</v>
      </c>
      <c r="E20" s="24" t="e">
        <f t="shared" ref="E20:E83" si="1">IF(B20&gt;0,D20,#N/A)</f>
        <v>#N/A</v>
      </c>
      <c r="F20" s="25">
        <v>2</v>
      </c>
      <c r="G20" s="24">
        <v>1</v>
      </c>
      <c r="H20" s="24">
        <v>2</v>
      </c>
      <c r="I20" s="24">
        <v>3</v>
      </c>
      <c r="J20" s="24">
        <v>4</v>
      </c>
      <c r="K20" s="24">
        <v>5</v>
      </c>
      <c r="L20" s="24">
        <v>6</v>
      </c>
      <c r="M20" s="24">
        <v>7</v>
      </c>
      <c r="N20" s="25">
        <v>8</v>
      </c>
      <c r="P20" s="1"/>
    </row>
    <row r="21" spans="1:16" x14ac:dyDescent="0.25">
      <c r="A21" s="17"/>
      <c r="B21" s="18"/>
      <c r="C21" s="19"/>
      <c r="D21" s="24">
        <f t="shared" si="0"/>
        <v>0.49999999999999956</v>
      </c>
      <c r="E21" s="24" t="e">
        <f t="shared" si="1"/>
        <v>#N/A</v>
      </c>
      <c r="F21" s="25">
        <v>3</v>
      </c>
      <c r="G21" s="24">
        <v>1</v>
      </c>
      <c r="H21" s="24">
        <v>2</v>
      </c>
      <c r="I21" s="24">
        <v>3</v>
      </c>
      <c r="J21" s="24">
        <v>4</v>
      </c>
      <c r="K21" s="24">
        <v>5</v>
      </c>
      <c r="L21" s="24">
        <v>6</v>
      </c>
      <c r="M21" s="24">
        <v>7</v>
      </c>
      <c r="N21" s="25">
        <v>8</v>
      </c>
      <c r="P21" s="1"/>
    </row>
    <row r="22" spans="1:16" x14ac:dyDescent="0.25">
      <c r="A22" s="17"/>
      <c r="B22" s="18"/>
      <c r="C22" s="19"/>
      <c r="D22" s="24">
        <f t="shared" si="0"/>
        <v>0.49999999999999956</v>
      </c>
      <c r="E22" s="24" t="e">
        <f t="shared" si="1"/>
        <v>#N/A</v>
      </c>
      <c r="F22" s="25">
        <v>4</v>
      </c>
      <c r="G22" s="24">
        <v>1</v>
      </c>
      <c r="H22" s="24">
        <v>2</v>
      </c>
      <c r="I22" s="24">
        <v>3</v>
      </c>
      <c r="J22" s="24">
        <v>4</v>
      </c>
      <c r="K22" s="24">
        <v>5</v>
      </c>
      <c r="L22" s="24">
        <v>6</v>
      </c>
      <c r="M22" s="24">
        <v>7</v>
      </c>
      <c r="N22" s="25">
        <v>8</v>
      </c>
      <c r="P22" s="1"/>
    </row>
    <row r="23" spans="1:16" x14ac:dyDescent="0.25">
      <c r="A23" s="17"/>
      <c r="B23" s="18"/>
      <c r="C23" s="19"/>
      <c r="D23" s="24">
        <f t="shared" si="0"/>
        <v>0.49999999999999956</v>
      </c>
      <c r="E23" s="24" t="e">
        <f t="shared" si="1"/>
        <v>#N/A</v>
      </c>
      <c r="F23" s="25">
        <v>5</v>
      </c>
      <c r="G23" s="24">
        <v>1</v>
      </c>
      <c r="H23" s="24">
        <v>2</v>
      </c>
      <c r="I23" s="24">
        <v>3</v>
      </c>
      <c r="J23" s="24">
        <v>4</v>
      </c>
      <c r="K23" s="24">
        <v>5</v>
      </c>
      <c r="L23" s="24">
        <v>6</v>
      </c>
      <c r="M23" s="24">
        <v>7</v>
      </c>
      <c r="N23" s="25">
        <v>8</v>
      </c>
      <c r="O23" s="32"/>
      <c r="P23" s="33"/>
    </row>
    <row r="24" spans="1:16" x14ac:dyDescent="0.25">
      <c r="A24" s="17"/>
      <c r="B24" s="18"/>
      <c r="C24" s="19"/>
      <c r="D24" s="24">
        <f t="shared" si="0"/>
        <v>0.49999999999999956</v>
      </c>
      <c r="E24" s="24" t="e">
        <f t="shared" si="1"/>
        <v>#N/A</v>
      </c>
      <c r="F24" s="25">
        <v>6</v>
      </c>
      <c r="G24" s="24">
        <v>1</v>
      </c>
      <c r="H24" s="24">
        <v>2</v>
      </c>
      <c r="I24" s="24">
        <v>3</v>
      </c>
      <c r="J24" s="24">
        <v>4</v>
      </c>
      <c r="K24" s="24">
        <v>5</v>
      </c>
      <c r="L24" s="24">
        <v>6</v>
      </c>
      <c r="M24" s="24">
        <v>7</v>
      </c>
      <c r="N24" s="25">
        <v>8</v>
      </c>
      <c r="O24" s="32"/>
      <c r="P24" s="33"/>
    </row>
    <row r="25" spans="1:16" x14ac:dyDescent="0.25">
      <c r="A25" s="17"/>
      <c r="B25" s="18"/>
      <c r="C25" s="19"/>
      <c r="D25" s="24">
        <f t="shared" si="0"/>
        <v>0.49999999999999956</v>
      </c>
      <c r="E25" s="24" t="e">
        <f t="shared" si="1"/>
        <v>#N/A</v>
      </c>
      <c r="F25" s="25">
        <v>7</v>
      </c>
      <c r="G25" s="24">
        <v>1</v>
      </c>
      <c r="H25" s="24">
        <v>2</v>
      </c>
      <c r="I25" s="24">
        <v>3</v>
      </c>
      <c r="J25" s="24">
        <v>4</v>
      </c>
      <c r="K25" s="24">
        <v>5</v>
      </c>
      <c r="L25" s="24">
        <v>6</v>
      </c>
      <c r="M25" s="24">
        <v>7</v>
      </c>
      <c r="N25" s="25">
        <v>8</v>
      </c>
      <c r="O25" s="32"/>
      <c r="P25" s="33"/>
    </row>
    <row r="26" spans="1:16" x14ac:dyDescent="0.25">
      <c r="A26" s="17"/>
      <c r="B26" s="18"/>
      <c r="C26" s="19"/>
      <c r="D26" s="24">
        <f t="shared" si="0"/>
        <v>0.49999999999999956</v>
      </c>
      <c r="E26" s="24" t="e">
        <f t="shared" si="1"/>
        <v>#N/A</v>
      </c>
      <c r="F26" s="25">
        <v>8</v>
      </c>
      <c r="G26" s="24">
        <v>1</v>
      </c>
      <c r="H26" s="24">
        <v>2</v>
      </c>
      <c r="I26" s="24">
        <v>3</v>
      </c>
      <c r="J26" s="24">
        <v>4</v>
      </c>
      <c r="K26" s="24">
        <v>5</v>
      </c>
      <c r="L26" s="24">
        <v>6</v>
      </c>
      <c r="M26" s="24">
        <v>7</v>
      </c>
      <c r="N26" s="25">
        <v>8</v>
      </c>
      <c r="O26" s="32"/>
      <c r="P26" s="33"/>
    </row>
    <row r="27" spans="1:16" x14ac:dyDescent="0.25">
      <c r="A27" s="17"/>
      <c r="B27" s="18"/>
      <c r="C27" s="19"/>
      <c r="D27" s="24">
        <f t="shared" si="0"/>
        <v>0.49999999999999956</v>
      </c>
      <c r="E27" s="24" t="e">
        <f t="shared" si="1"/>
        <v>#N/A</v>
      </c>
      <c r="F27" s="25">
        <v>9</v>
      </c>
      <c r="G27" s="24">
        <v>1</v>
      </c>
      <c r="H27" s="24">
        <v>2</v>
      </c>
      <c r="I27" s="24">
        <v>3</v>
      </c>
      <c r="J27" s="24">
        <v>4</v>
      </c>
      <c r="K27" s="24">
        <v>5</v>
      </c>
      <c r="L27" s="24">
        <v>6</v>
      </c>
      <c r="M27" s="24">
        <v>7</v>
      </c>
      <c r="N27" s="25">
        <v>8</v>
      </c>
      <c r="O27" s="32"/>
      <c r="P27" s="33"/>
    </row>
    <row r="28" spans="1:16" x14ac:dyDescent="0.25">
      <c r="A28" s="17"/>
      <c r="B28" s="18"/>
      <c r="C28" s="19"/>
      <c r="D28" s="24">
        <f t="shared" si="0"/>
        <v>0.49999999999999956</v>
      </c>
      <c r="E28" s="24" t="e">
        <f t="shared" si="1"/>
        <v>#N/A</v>
      </c>
      <c r="F28" s="25">
        <v>10</v>
      </c>
      <c r="G28" s="24">
        <v>1</v>
      </c>
      <c r="H28" s="24">
        <v>2</v>
      </c>
      <c r="I28" s="24">
        <v>3</v>
      </c>
      <c r="J28" s="24">
        <v>4</v>
      </c>
      <c r="K28" s="24">
        <v>5</v>
      </c>
      <c r="L28" s="24">
        <v>6</v>
      </c>
      <c r="M28" s="24">
        <v>7</v>
      </c>
      <c r="N28" s="25">
        <v>8</v>
      </c>
      <c r="O28" s="32"/>
      <c r="P28" s="33"/>
    </row>
    <row r="29" spans="1:16" x14ac:dyDescent="0.25">
      <c r="A29" s="17"/>
      <c r="B29" s="18"/>
      <c r="C29" s="19"/>
      <c r="D29" s="24">
        <f t="shared" si="0"/>
        <v>0.49999999999999956</v>
      </c>
      <c r="E29" s="24" t="e">
        <f t="shared" si="1"/>
        <v>#N/A</v>
      </c>
      <c r="F29" s="25">
        <v>11</v>
      </c>
      <c r="G29" s="24">
        <v>1</v>
      </c>
      <c r="H29" s="24">
        <v>2</v>
      </c>
      <c r="I29" s="24">
        <v>3</v>
      </c>
      <c r="J29" s="24">
        <v>4</v>
      </c>
      <c r="K29" s="24">
        <v>5</v>
      </c>
      <c r="L29" s="24">
        <v>6</v>
      </c>
      <c r="M29" s="24">
        <v>7</v>
      </c>
      <c r="N29" s="25">
        <v>8</v>
      </c>
      <c r="O29" s="32"/>
      <c r="P29" s="33"/>
    </row>
    <row r="30" spans="1:16" x14ac:dyDescent="0.25">
      <c r="A30" s="17"/>
      <c r="B30" s="18"/>
      <c r="C30" s="19"/>
      <c r="D30" s="24">
        <f t="shared" si="0"/>
        <v>0.49999999999999956</v>
      </c>
      <c r="E30" s="24" t="e">
        <f t="shared" si="1"/>
        <v>#N/A</v>
      </c>
      <c r="F30" s="25">
        <v>12</v>
      </c>
      <c r="G30" s="24">
        <v>1</v>
      </c>
      <c r="H30" s="24">
        <v>2</v>
      </c>
      <c r="I30" s="24">
        <v>3</v>
      </c>
      <c r="J30" s="24">
        <v>4</v>
      </c>
      <c r="K30" s="24">
        <v>5</v>
      </c>
      <c r="L30" s="24">
        <v>6</v>
      </c>
      <c r="M30" s="24">
        <v>7</v>
      </c>
      <c r="N30" s="25">
        <v>8</v>
      </c>
      <c r="O30" s="32"/>
      <c r="P30" s="33"/>
    </row>
    <row r="31" spans="1:16" x14ac:dyDescent="0.25">
      <c r="A31" s="17"/>
      <c r="B31" s="18"/>
      <c r="C31" s="19"/>
      <c r="D31" s="24">
        <f t="shared" si="0"/>
        <v>0.49999999999999956</v>
      </c>
      <c r="E31" s="24" t="e">
        <f t="shared" si="1"/>
        <v>#N/A</v>
      </c>
      <c r="F31" s="25">
        <v>13</v>
      </c>
      <c r="G31" s="24">
        <v>1</v>
      </c>
      <c r="H31" s="24">
        <v>2</v>
      </c>
      <c r="I31" s="24">
        <v>3</v>
      </c>
      <c r="J31" s="24">
        <v>4</v>
      </c>
      <c r="K31" s="24">
        <v>5</v>
      </c>
      <c r="L31" s="24">
        <v>6</v>
      </c>
      <c r="M31" s="24">
        <v>7</v>
      </c>
      <c r="N31" s="25">
        <v>8</v>
      </c>
      <c r="O31" s="32"/>
      <c r="P31" s="33"/>
    </row>
    <row r="32" spans="1:16" x14ac:dyDescent="0.25">
      <c r="A32" s="17"/>
      <c r="B32" s="18"/>
      <c r="C32" s="19"/>
      <c r="D32" s="24">
        <f t="shared" si="0"/>
        <v>0.49999999999999956</v>
      </c>
      <c r="E32" s="24" t="e">
        <f t="shared" si="1"/>
        <v>#N/A</v>
      </c>
      <c r="F32" s="25">
        <v>14</v>
      </c>
      <c r="G32" s="24">
        <v>1</v>
      </c>
      <c r="H32" s="24">
        <v>2</v>
      </c>
      <c r="I32" s="24">
        <v>3</v>
      </c>
      <c r="J32" s="24">
        <v>4</v>
      </c>
      <c r="K32" s="24">
        <v>5</v>
      </c>
      <c r="L32" s="24">
        <v>6</v>
      </c>
      <c r="M32" s="24">
        <v>7</v>
      </c>
      <c r="N32" s="25">
        <v>8</v>
      </c>
      <c r="O32" s="32"/>
      <c r="P32" s="33"/>
    </row>
    <row r="33" spans="1:16" x14ac:dyDescent="0.25">
      <c r="A33" s="17"/>
      <c r="B33" s="18"/>
      <c r="C33" s="19"/>
      <c r="D33" s="24">
        <f t="shared" si="0"/>
        <v>0.49999999999999956</v>
      </c>
      <c r="E33" s="24" t="e">
        <f t="shared" si="1"/>
        <v>#N/A</v>
      </c>
      <c r="F33" s="25">
        <v>15</v>
      </c>
      <c r="G33" s="24">
        <v>1</v>
      </c>
      <c r="H33" s="24">
        <v>2</v>
      </c>
      <c r="I33" s="24">
        <v>3</v>
      </c>
      <c r="J33" s="24">
        <v>4</v>
      </c>
      <c r="K33" s="24">
        <v>5</v>
      </c>
      <c r="L33" s="24">
        <v>6</v>
      </c>
      <c r="M33" s="24">
        <v>7</v>
      </c>
      <c r="N33" s="25">
        <v>8</v>
      </c>
      <c r="O33" s="32"/>
      <c r="P33" s="33"/>
    </row>
    <row r="34" spans="1:16" x14ac:dyDescent="0.25">
      <c r="A34" s="17"/>
      <c r="B34" s="18"/>
      <c r="C34" s="19"/>
      <c r="D34" s="24">
        <f t="shared" si="0"/>
        <v>0.49999999999999956</v>
      </c>
      <c r="E34" s="24" t="e">
        <f t="shared" si="1"/>
        <v>#N/A</v>
      </c>
      <c r="F34" s="25">
        <v>16</v>
      </c>
      <c r="G34" s="24">
        <v>1</v>
      </c>
      <c r="H34" s="24">
        <v>2</v>
      </c>
      <c r="I34" s="24">
        <v>3</v>
      </c>
      <c r="J34" s="24">
        <v>4</v>
      </c>
      <c r="K34" s="24">
        <v>5</v>
      </c>
      <c r="L34" s="24">
        <v>6</v>
      </c>
      <c r="M34" s="24">
        <v>7</v>
      </c>
      <c r="N34" s="25">
        <v>8</v>
      </c>
      <c r="O34" s="32"/>
      <c r="P34" s="32"/>
    </row>
    <row r="35" spans="1:16" x14ac:dyDescent="0.25">
      <c r="A35" s="17"/>
      <c r="B35" s="18"/>
      <c r="C35" s="19"/>
      <c r="D35" s="24">
        <f t="shared" si="0"/>
        <v>0.49999999999999956</v>
      </c>
      <c r="E35" s="24" t="e">
        <f t="shared" si="1"/>
        <v>#N/A</v>
      </c>
      <c r="F35" s="25">
        <v>17</v>
      </c>
      <c r="G35" s="24">
        <v>1</v>
      </c>
      <c r="H35" s="24">
        <v>2</v>
      </c>
      <c r="I35" s="24">
        <v>3</v>
      </c>
      <c r="J35" s="24">
        <v>4</v>
      </c>
      <c r="K35" s="24">
        <v>5</v>
      </c>
      <c r="L35" s="24">
        <v>6</v>
      </c>
      <c r="M35" s="24">
        <v>7</v>
      </c>
      <c r="N35" s="25">
        <v>8</v>
      </c>
      <c r="O35" s="32"/>
      <c r="P35" s="32"/>
    </row>
    <row r="36" spans="1:16" x14ac:dyDescent="0.25">
      <c r="A36" s="17"/>
      <c r="B36" s="18"/>
      <c r="C36" s="19"/>
      <c r="D36" s="24">
        <f t="shared" si="0"/>
        <v>0.49999999999999956</v>
      </c>
      <c r="E36" s="24" t="e">
        <f t="shared" si="1"/>
        <v>#N/A</v>
      </c>
      <c r="F36" s="25">
        <v>18</v>
      </c>
      <c r="G36" s="24">
        <v>1</v>
      </c>
      <c r="H36" s="24">
        <v>2</v>
      </c>
      <c r="I36" s="24">
        <v>3</v>
      </c>
      <c r="J36" s="24">
        <v>4</v>
      </c>
      <c r="K36" s="24">
        <v>5</v>
      </c>
      <c r="L36" s="24">
        <v>6</v>
      </c>
      <c r="M36" s="24">
        <v>7</v>
      </c>
      <c r="N36" s="25">
        <v>8</v>
      </c>
      <c r="O36" s="32"/>
      <c r="P36" s="32"/>
    </row>
    <row r="37" spans="1:16" x14ac:dyDescent="0.25">
      <c r="A37" s="17"/>
      <c r="B37" s="18"/>
      <c r="C37" s="19"/>
      <c r="D37" s="24">
        <f t="shared" si="0"/>
        <v>0.49999999999999956</v>
      </c>
      <c r="E37" s="24" t="e">
        <f t="shared" si="1"/>
        <v>#N/A</v>
      </c>
      <c r="F37" s="25">
        <v>19</v>
      </c>
      <c r="G37" s="24">
        <v>1</v>
      </c>
      <c r="H37" s="24">
        <v>2</v>
      </c>
      <c r="I37" s="24">
        <v>3</v>
      </c>
      <c r="J37" s="24">
        <v>4</v>
      </c>
      <c r="K37" s="24">
        <v>5</v>
      </c>
      <c r="L37" s="24">
        <v>6</v>
      </c>
      <c r="M37" s="24">
        <v>7</v>
      </c>
      <c r="N37" s="25">
        <v>8</v>
      </c>
      <c r="O37" s="32"/>
      <c r="P37" s="32"/>
    </row>
    <row r="38" spans="1:16" x14ac:dyDescent="0.25">
      <c r="A38" s="17"/>
      <c r="B38" s="18"/>
      <c r="C38" s="19"/>
      <c r="D38" s="24">
        <f t="shared" si="0"/>
        <v>0.49999999999999956</v>
      </c>
      <c r="E38" s="24" t="e">
        <f t="shared" si="1"/>
        <v>#N/A</v>
      </c>
      <c r="F38" s="25">
        <v>20</v>
      </c>
      <c r="G38" s="24">
        <v>1</v>
      </c>
      <c r="H38" s="24">
        <v>2</v>
      </c>
      <c r="I38" s="24">
        <v>3</v>
      </c>
      <c r="J38" s="24">
        <v>4</v>
      </c>
      <c r="K38" s="24">
        <v>5</v>
      </c>
      <c r="L38" s="24">
        <v>6</v>
      </c>
      <c r="M38" s="24">
        <v>7</v>
      </c>
      <c r="N38" s="25">
        <v>8</v>
      </c>
      <c r="O38" s="32"/>
      <c r="P38" s="32"/>
    </row>
    <row r="39" spans="1:16" x14ac:dyDescent="0.25">
      <c r="A39" s="17"/>
      <c r="B39" s="18"/>
      <c r="C39" s="19"/>
      <c r="D39" s="24">
        <f t="shared" si="0"/>
        <v>0.49999999999999956</v>
      </c>
      <c r="E39" s="24" t="e">
        <f t="shared" si="1"/>
        <v>#N/A</v>
      </c>
      <c r="F39" s="25">
        <v>21</v>
      </c>
      <c r="G39" s="24">
        <v>1</v>
      </c>
      <c r="H39" s="24">
        <v>2</v>
      </c>
      <c r="I39" s="24">
        <v>3</v>
      </c>
      <c r="J39" s="24">
        <v>4</v>
      </c>
      <c r="K39" s="24">
        <v>5</v>
      </c>
      <c r="L39" s="24">
        <v>6</v>
      </c>
      <c r="M39" s="24">
        <v>7</v>
      </c>
      <c r="N39" s="25">
        <v>8</v>
      </c>
      <c r="O39" s="32"/>
      <c r="P39" s="32"/>
    </row>
    <row r="40" spans="1:16" x14ac:dyDescent="0.25">
      <c r="A40" s="17"/>
      <c r="B40" s="18"/>
      <c r="C40" s="19"/>
      <c r="D40" s="24">
        <f t="shared" si="0"/>
        <v>0.49999999999999956</v>
      </c>
      <c r="E40" s="24" t="e">
        <f t="shared" si="1"/>
        <v>#N/A</v>
      </c>
      <c r="F40" s="25">
        <v>22</v>
      </c>
      <c r="G40" s="24">
        <v>1</v>
      </c>
      <c r="H40" s="24">
        <v>2</v>
      </c>
      <c r="I40" s="24">
        <v>3</v>
      </c>
      <c r="J40" s="24">
        <v>4</v>
      </c>
      <c r="K40" s="24">
        <v>5</v>
      </c>
      <c r="L40" s="24">
        <v>6</v>
      </c>
      <c r="M40" s="24">
        <v>7</v>
      </c>
      <c r="N40" s="25">
        <v>8</v>
      </c>
      <c r="O40" s="32"/>
      <c r="P40" s="32"/>
    </row>
    <row r="41" spans="1:16" x14ac:dyDescent="0.25">
      <c r="A41" s="17"/>
      <c r="B41" s="18"/>
      <c r="C41" s="19"/>
      <c r="D41" s="24">
        <f t="shared" si="0"/>
        <v>0.49999999999999956</v>
      </c>
      <c r="E41" s="24" t="e">
        <f t="shared" si="1"/>
        <v>#N/A</v>
      </c>
      <c r="F41" s="25">
        <v>23</v>
      </c>
      <c r="G41" s="24">
        <v>1</v>
      </c>
      <c r="H41" s="24">
        <v>2</v>
      </c>
      <c r="I41" s="24">
        <v>3</v>
      </c>
      <c r="J41" s="24">
        <v>4</v>
      </c>
      <c r="K41" s="24">
        <v>5</v>
      </c>
      <c r="L41" s="24">
        <v>6</v>
      </c>
      <c r="M41" s="24">
        <v>7</v>
      </c>
      <c r="N41" s="25">
        <v>8</v>
      </c>
      <c r="O41" s="32"/>
      <c r="P41" s="32"/>
    </row>
    <row r="42" spans="1:16" x14ac:dyDescent="0.25">
      <c r="A42" s="17"/>
      <c r="B42" s="18"/>
      <c r="C42" s="19"/>
      <c r="D42" s="24">
        <f t="shared" si="0"/>
        <v>0.49999999999999956</v>
      </c>
      <c r="E42" s="24" t="e">
        <f t="shared" si="1"/>
        <v>#N/A</v>
      </c>
      <c r="F42" s="25">
        <v>24</v>
      </c>
      <c r="G42" s="24">
        <v>1</v>
      </c>
      <c r="H42" s="24">
        <v>2</v>
      </c>
      <c r="I42" s="24">
        <v>3</v>
      </c>
      <c r="J42" s="24">
        <v>4</v>
      </c>
      <c r="K42" s="24">
        <v>5</v>
      </c>
      <c r="L42" s="24">
        <v>6</v>
      </c>
      <c r="M42" s="24">
        <v>7</v>
      </c>
      <c r="N42" s="25">
        <v>8</v>
      </c>
      <c r="O42" s="32"/>
      <c r="P42" s="32"/>
    </row>
    <row r="43" spans="1:16" x14ac:dyDescent="0.25">
      <c r="A43" s="29"/>
      <c r="B43" s="30"/>
      <c r="C43" s="31"/>
      <c r="D43" s="24">
        <f t="shared" si="0"/>
        <v>0.49999999999999956</v>
      </c>
      <c r="E43" s="24" t="e">
        <f t="shared" si="1"/>
        <v>#N/A</v>
      </c>
      <c r="F43" s="25">
        <v>25</v>
      </c>
      <c r="G43" s="24">
        <v>1</v>
      </c>
      <c r="H43" s="24">
        <v>2</v>
      </c>
      <c r="I43" s="24">
        <v>3</v>
      </c>
      <c r="J43" s="24">
        <v>4</v>
      </c>
      <c r="K43" s="24">
        <v>5</v>
      </c>
      <c r="L43" s="24">
        <v>6</v>
      </c>
      <c r="M43" s="24">
        <v>7</v>
      </c>
      <c r="N43" s="25">
        <v>8</v>
      </c>
      <c r="O43" s="32"/>
      <c r="P43" s="32"/>
    </row>
    <row r="44" spans="1:16" x14ac:dyDescent="0.25">
      <c r="A44" s="17"/>
      <c r="B44" s="18"/>
      <c r="C44" s="19"/>
      <c r="D44" s="24">
        <f t="shared" si="0"/>
        <v>0.49999999999999956</v>
      </c>
      <c r="E44" s="24" t="e">
        <f t="shared" si="1"/>
        <v>#N/A</v>
      </c>
      <c r="F44" s="25">
        <v>26</v>
      </c>
      <c r="G44" s="24">
        <v>1</v>
      </c>
      <c r="H44" s="24">
        <v>2</v>
      </c>
      <c r="I44" s="24">
        <v>3</v>
      </c>
      <c r="J44" s="24">
        <v>4</v>
      </c>
      <c r="K44" s="24">
        <v>5</v>
      </c>
      <c r="L44" s="24">
        <v>6</v>
      </c>
      <c r="M44" s="24">
        <v>7</v>
      </c>
      <c r="N44" s="25">
        <v>8</v>
      </c>
      <c r="O44" s="32"/>
      <c r="P44" s="32"/>
    </row>
    <row r="45" spans="1:16" x14ac:dyDescent="0.25">
      <c r="A45" s="17"/>
      <c r="B45" s="18"/>
      <c r="C45" s="19"/>
      <c r="D45" s="24">
        <f t="shared" si="0"/>
        <v>0.49999999999999956</v>
      </c>
      <c r="E45" s="24" t="e">
        <f t="shared" si="1"/>
        <v>#N/A</v>
      </c>
      <c r="F45" s="25">
        <v>27</v>
      </c>
      <c r="G45" s="24">
        <v>1</v>
      </c>
      <c r="H45" s="24">
        <v>2</v>
      </c>
      <c r="I45" s="24">
        <v>3</v>
      </c>
      <c r="J45" s="24">
        <v>4</v>
      </c>
      <c r="K45" s="24">
        <v>5</v>
      </c>
      <c r="L45" s="24">
        <v>6</v>
      </c>
      <c r="M45" s="24">
        <v>7</v>
      </c>
      <c r="N45" s="25">
        <v>8</v>
      </c>
      <c r="O45" s="32"/>
      <c r="P45" s="32"/>
    </row>
    <row r="46" spans="1:16" x14ac:dyDescent="0.25">
      <c r="A46" s="17"/>
      <c r="B46" s="18"/>
      <c r="C46" s="19"/>
      <c r="D46" s="24">
        <f t="shared" si="0"/>
        <v>0.49999999999999956</v>
      </c>
      <c r="E46" s="24" t="e">
        <f t="shared" si="1"/>
        <v>#N/A</v>
      </c>
      <c r="F46" s="25">
        <v>28</v>
      </c>
      <c r="G46" s="24">
        <v>1</v>
      </c>
      <c r="H46" s="24">
        <v>2</v>
      </c>
      <c r="I46" s="24">
        <v>3</v>
      </c>
      <c r="J46" s="24">
        <v>4</v>
      </c>
      <c r="K46" s="24">
        <v>5</v>
      </c>
      <c r="L46" s="24">
        <v>6</v>
      </c>
      <c r="M46" s="24">
        <v>7</v>
      </c>
      <c r="N46" s="25">
        <v>8</v>
      </c>
      <c r="O46" s="32"/>
      <c r="P46" s="32"/>
    </row>
    <row r="47" spans="1:16" x14ac:dyDescent="0.25">
      <c r="A47" s="17"/>
      <c r="B47" s="18"/>
      <c r="C47" s="19"/>
      <c r="D47" s="24">
        <f t="shared" si="0"/>
        <v>0.49999999999999956</v>
      </c>
      <c r="E47" s="24" t="e">
        <f t="shared" si="1"/>
        <v>#N/A</v>
      </c>
      <c r="F47" s="25">
        <v>29</v>
      </c>
      <c r="G47" s="24">
        <v>1</v>
      </c>
      <c r="H47" s="24">
        <v>2</v>
      </c>
      <c r="I47" s="24">
        <v>3</v>
      </c>
      <c r="J47" s="24">
        <v>4</v>
      </c>
      <c r="K47" s="24">
        <v>5</v>
      </c>
      <c r="L47" s="24">
        <v>6</v>
      </c>
      <c r="M47" s="24">
        <v>7</v>
      </c>
      <c r="N47" s="25">
        <v>8</v>
      </c>
      <c r="O47" s="32"/>
      <c r="P47" s="32"/>
    </row>
    <row r="48" spans="1:16" x14ac:dyDescent="0.25">
      <c r="A48" s="17"/>
      <c r="B48" s="18"/>
      <c r="C48" s="19"/>
      <c r="D48" s="24">
        <f t="shared" si="0"/>
        <v>0.49999999999999956</v>
      </c>
      <c r="E48" s="24" t="e">
        <f t="shared" si="1"/>
        <v>#N/A</v>
      </c>
      <c r="F48" s="25">
        <v>30</v>
      </c>
      <c r="G48" s="24">
        <v>1</v>
      </c>
      <c r="H48" s="24">
        <v>2</v>
      </c>
      <c r="I48" s="24">
        <v>3</v>
      </c>
      <c r="J48" s="24">
        <v>4</v>
      </c>
      <c r="K48" s="24">
        <v>5</v>
      </c>
      <c r="L48" s="24">
        <v>6</v>
      </c>
      <c r="M48" s="24">
        <v>7</v>
      </c>
      <c r="N48" s="25">
        <v>8</v>
      </c>
      <c r="O48" s="32"/>
      <c r="P48" s="32"/>
    </row>
    <row r="49" spans="1:16" x14ac:dyDescent="0.25">
      <c r="A49" s="17"/>
      <c r="B49" s="18"/>
      <c r="C49" s="19"/>
      <c r="D49" s="24">
        <f t="shared" si="0"/>
        <v>0.49999999999999956</v>
      </c>
      <c r="E49" s="24" t="e">
        <f t="shared" si="1"/>
        <v>#N/A</v>
      </c>
      <c r="F49" s="25">
        <v>31</v>
      </c>
      <c r="G49" s="24">
        <v>1</v>
      </c>
      <c r="H49" s="24">
        <v>2</v>
      </c>
      <c r="I49" s="24">
        <v>3</v>
      </c>
      <c r="J49" s="24">
        <v>4</v>
      </c>
      <c r="K49" s="24">
        <v>5</v>
      </c>
      <c r="L49" s="24">
        <v>6</v>
      </c>
      <c r="M49" s="24">
        <v>7</v>
      </c>
      <c r="N49" s="25">
        <v>8</v>
      </c>
      <c r="O49" s="32"/>
      <c r="P49" s="32"/>
    </row>
    <row r="50" spans="1:16" x14ac:dyDescent="0.25">
      <c r="A50" s="17"/>
      <c r="B50" s="18"/>
      <c r="C50" s="19"/>
      <c r="D50" s="24">
        <f t="shared" si="0"/>
        <v>0.49999999999999956</v>
      </c>
      <c r="E50" s="24" t="e">
        <f t="shared" si="1"/>
        <v>#N/A</v>
      </c>
      <c r="F50" s="25">
        <v>32</v>
      </c>
      <c r="G50" s="24">
        <v>1</v>
      </c>
      <c r="H50" s="24">
        <v>2</v>
      </c>
      <c r="I50" s="24">
        <v>3</v>
      </c>
      <c r="J50" s="24">
        <v>4</v>
      </c>
      <c r="K50" s="24">
        <v>5</v>
      </c>
      <c r="L50" s="24">
        <v>6</v>
      </c>
      <c r="M50" s="24">
        <v>7</v>
      </c>
      <c r="N50" s="25">
        <v>8</v>
      </c>
      <c r="O50" s="32"/>
      <c r="P50" s="32"/>
    </row>
    <row r="51" spans="1:16" x14ac:dyDescent="0.25">
      <c r="A51" s="17"/>
      <c r="B51" s="18"/>
      <c r="C51" s="19"/>
      <c r="D51" s="24">
        <f t="shared" si="0"/>
        <v>0.49999999999999956</v>
      </c>
      <c r="E51" s="24" t="e">
        <f t="shared" si="1"/>
        <v>#N/A</v>
      </c>
      <c r="F51" s="25">
        <v>33</v>
      </c>
      <c r="G51" s="24">
        <v>1</v>
      </c>
      <c r="H51" s="24">
        <v>2</v>
      </c>
      <c r="I51" s="24">
        <v>3</v>
      </c>
      <c r="J51" s="24">
        <v>4</v>
      </c>
      <c r="K51" s="24">
        <v>5</v>
      </c>
      <c r="L51" s="24">
        <v>6</v>
      </c>
      <c r="M51" s="24">
        <v>7</v>
      </c>
      <c r="N51" s="25">
        <v>8</v>
      </c>
    </row>
    <row r="52" spans="1:16" x14ac:dyDescent="0.25">
      <c r="A52" s="17"/>
      <c r="B52" s="18"/>
      <c r="C52" s="19"/>
      <c r="D52" s="24">
        <f t="shared" si="0"/>
        <v>0.49999999999999956</v>
      </c>
      <c r="E52" s="24" t="e">
        <f t="shared" si="1"/>
        <v>#N/A</v>
      </c>
      <c r="F52" s="25">
        <v>34</v>
      </c>
      <c r="G52" s="24">
        <v>1</v>
      </c>
      <c r="H52" s="24">
        <v>2</v>
      </c>
      <c r="I52" s="24">
        <v>3</v>
      </c>
      <c r="J52" s="24">
        <v>4</v>
      </c>
      <c r="K52" s="24">
        <v>5</v>
      </c>
      <c r="L52" s="24">
        <v>6</v>
      </c>
      <c r="M52" s="24">
        <v>7</v>
      </c>
      <c r="N52" s="25">
        <v>8</v>
      </c>
    </row>
    <row r="53" spans="1:16" x14ac:dyDescent="0.25">
      <c r="A53" s="29"/>
      <c r="B53" s="30"/>
      <c r="C53" s="31"/>
      <c r="D53" s="24">
        <f t="shared" si="0"/>
        <v>0.49999999999999956</v>
      </c>
      <c r="E53" s="24" t="e">
        <f t="shared" si="1"/>
        <v>#N/A</v>
      </c>
      <c r="F53" s="25">
        <v>35</v>
      </c>
      <c r="G53" s="24">
        <v>1</v>
      </c>
      <c r="H53" s="24">
        <v>2</v>
      </c>
      <c r="I53" s="24">
        <v>3</v>
      </c>
      <c r="J53" s="24">
        <v>4</v>
      </c>
      <c r="K53" s="24">
        <v>5</v>
      </c>
      <c r="L53" s="24">
        <v>6</v>
      </c>
      <c r="M53" s="24">
        <v>7</v>
      </c>
      <c r="N53" s="25">
        <v>8</v>
      </c>
    </row>
    <row r="54" spans="1:16" x14ac:dyDescent="0.25">
      <c r="A54" s="17"/>
      <c r="B54" s="18"/>
      <c r="C54" s="19"/>
      <c r="D54" s="24">
        <f t="shared" si="0"/>
        <v>0.49999999999999956</v>
      </c>
      <c r="E54" s="24" t="e">
        <f t="shared" si="1"/>
        <v>#N/A</v>
      </c>
      <c r="F54" s="25">
        <v>36</v>
      </c>
      <c r="G54" s="24">
        <v>1</v>
      </c>
      <c r="H54" s="24">
        <v>2</v>
      </c>
      <c r="I54" s="24">
        <v>3</v>
      </c>
      <c r="J54" s="24">
        <v>4</v>
      </c>
      <c r="K54" s="24">
        <v>5</v>
      </c>
      <c r="L54" s="24">
        <v>6</v>
      </c>
      <c r="M54" s="24">
        <v>7</v>
      </c>
      <c r="N54" s="25">
        <v>8</v>
      </c>
    </row>
    <row r="55" spans="1:16" x14ac:dyDescent="0.25">
      <c r="A55" s="17"/>
      <c r="B55" s="18"/>
      <c r="C55" s="19"/>
      <c r="D55" s="24">
        <f t="shared" si="0"/>
        <v>0.49999999999999956</v>
      </c>
      <c r="E55" s="24" t="e">
        <f t="shared" si="1"/>
        <v>#N/A</v>
      </c>
      <c r="F55" s="25">
        <v>37</v>
      </c>
      <c r="G55" s="24">
        <v>1</v>
      </c>
      <c r="H55" s="24">
        <v>2</v>
      </c>
      <c r="I55" s="24">
        <v>3</v>
      </c>
      <c r="J55" s="24">
        <v>4</v>
      </c>
      <c r="K55" s="24">
        <v>5</v>
      </c>
      <c r="L55" s="24">
        <v>6</v>
      </c>
      <c r="M55" s="24">
        <v>7</v>
      </c>
      <c r="N55" s="25">
        <v>8</v>
      </c>
    </row>
    <row r="56" spans="1:16" x14ac:dyDescent="0.25">
      <c r="A56" s="17"/>
      <c r="B56" s="18"/>
      <c r="C56" s="19"/>
      <c r="D56" s="24">
        <f t="shared" si="0"/>
        <v>0.49999999999999956</v>
      </c>
      <c r="E56" s="24" t="e">
        <f t="shared" si="1"/>
        <v>#N/A</v>
      </c>
      <c r="F56" s="25">
        <v>38</v>
      </c>
      <c r="G56" s="24">
        <v>1</v>
      </c>
      <c r="H56" s="24">
        <v>2</v>
      </c>
      <c r="I56" s="24">
        <v>3</v>
      </c>
      <c r="J56" s="24">
        <v>4</v>
      </c>
      <c r="K56" s="24">
        <v>5</v>
      </c>
      <c r="L56" s="24">
        <v>6</v>
      </c>
      <c r="M56" s="24">
        <v>7</v>
      </c>
      <c r="N56" s="25">
        <v>8</v>
      </c>
    </row>
    <row r="57" spans="1:16" x14ac:dyDescent="0.25">
      <c r="A57" s="17"/>
      <c r="B57" s="18"/>
      <c r="C57" s="19"/>
      <c r="D57" s="24">
        <f t="shared" si="0"/>
        <v>0.49999999999999956</v>
      </c>
      <c r="E57" s="24" t="e">
        <f t="shared" si="1"/>
        <v>#N/A</v>
      </c>
      <c r="F57" s="25">
        <v>39</v>
      </c>
      <c r="G57" s="24">
        <v>1</v>
      </c>
      <c r="H57" s="24">
        <v>2</v>
      </c>
      <c r="I57" s="24">
        <v>3</v>
      </c>
      <c r="J57" s="24">
        <v>4</v>
      </c>
      <c r="K57" s="24">
        <v>5</v>
      </c>
      <c r="L57" s="24">
        <v>6</v>
      </c>
      <c r="M57" s="24">
        <v>7</v>
      </c>
      <c r="N57" s="25">
        <v>8</v>
      </c>
    </row>
    <row r="58" spans="1:16" x14ac:dyDescent="0.25">
      <c r="A58" s="17"/>
      <c r="B58" s="18"/>
      <c r="C58" s="19"/>
      <c r="D58" s="24">
        <f t="shared" si="0"/>
        <v>0.49999999999999956</v>
      </c>
      <c r="E58" s="24" t="e">
        <f t="shared" si="1"/>
        <v>#N/A</v>
      </c>
      <c r="F58" s="25">
        <v>40</v>
      </c>
      <c r="G58" s="24">
        <v>1</v>
      </c>
      <c r="H58" s="24">
        <v>2</v>
      </c>
      <c r="I58" s="24">
        <v>3</v>
      </c>
      <c r="J58" s="24">
        <v>4</v>
      </c>
      <c r="K58" s="24">
        <v>5</v>
      </c>
      <c r="L58" s="24">
        <v>6</v>
      </c>
      <c r="M58" s="24">
        <v>7</v>
      </c>
      <c r="N58" s="25">
        <v>8</v>
      </c>
    </row>
    <row r="59" spans="1:16" x14ac:dyDescent="0.25">
      <c r="A59" s="17"/>
      <c r="B59" s="18"/>
      <c r="C59" s="19"/>
      <c r="D59" s="24">
        <f t="shared" si="0"/>
        <v>0.49999999999999956</v>
      </c>
      <c r="E59" s="24" t="e">
        <f t="shared" si="1"/>
        <v>#N/A</v>
      </c>
      <c r="F59" s="25">
        <v>41</v>
      </c>
      <c r="G59" s="24">
        <v>1</v>
      </c>
      <c r="H59" s="24">
        <v>2</v>
      </c>
      <c r="I59" s="24">
        <v>3</v>
      </c>
      <c r="J59" s="24">
        <v>4</v>
      </c>
      <c r="K59" s="24">
        <v>5</v>
      </c>
      <c r="L59" s="24">
        <v>6</v>
      </c>
      <c r="M59" s="24">
        <v>7</v>
      </c>
      <c r="N59" s="25">
        <v>8</v>
      </c>
    </row>
    <row r="60" spans="1:16" x14ac:dyDescent="0.25">
      <c r="A60" s="17"/>
      <c r="B60" s="18"/>
      <c r="C60" s="19"/>
      <c r="D60" s="24">
        <f t="shared" si="0"/>
        <v>0.49999999999999956</v>
      </c>
      <c r="E60" s="24" t="e">
        <f t="shared" si="1"/>
        <v>#N/A</v>
      </c>
      <c r="F60" s="25">
        <v>42</v>
      </c>
      <c r="G60" s="24">
        <v>1</v>
      </c>
      <c r="H60" s="24">
        <v>2</v>
      </c>
      <c r="I60" s="24">
        <v>3</v>
      </c>
      <c r="J60" s="24">
        <v>4</v>
      </c>
      <c r="K60" s="24">
        <v>5</v>
      </c>
      <c r="L60" s="24">
        <v>6</v>
      </c>
      <c r="M60" s="24">
        <v>7</v>
      </c>
      <c r="N60" s="25">
        <v>8</v>
      </c>
    </row>
    <row r="61" spans="1:16" x14ac:dyDescent="0.25">
      <c r="A61" s="17"/>
      <c r="B61" s="18"/>
      <c r="C61" s="19"/>
      <c r="D61" s="24">
        <f t="shared" si="0"/>
        <v>0.49999999999999956</v>
      </c>
      <c r="E61" s="24" t="e">
        <f t="shared" si="1"/>
        <v>#N/A</v>
      </c>
      <c r="F61" s="25">
        <v>43</v>
      </c>
      <c r="G61" s="24">
        <v>1</v>
      </c>
      <c r="H61" s="24">
        <v>2</v>
      </c>
      <c r="I61" s="24">
        <v>3</v>
      </c>
      <c r="J61" s="24">
        <v>4</v>
      </c>
      <c r="K61" s="24">
        <v>5</v>
      </c>
      <c r="L61" s="24">
        <v>6</v>
      </c>
      <c r="M61" s="24">
        <v>7</v>
      </c>
      <c r="N61" s="25">
        <v>8</v>
      </c>
    </row>
    <row r="62" spans="1:16" x14ac:dyDescent="0.25">
      <c r="A62" s="17"/>
      <c r="B62" s="18"/>
      <c r="C62" s="19"/>
      <c r="D62" s="24">
        <f t="shared" si="0"/>
        <v>0.49999999999999956</v>
      </c>
      <c r="E62" s="24" t="e">
        <f t="shared" si="1"/>
        <v>#N/A</v>
      </c>
      <c r="F62" s="25">
        <v>44</v>
      </c>
      <c r="G62" s="24">
        <v>1</v>
      </c>
      <c r="H62" s="24">
        <v>2</v>
      </c>
      <c r="I62" s="24">
        <v>3</v>
      </c>
      <c r="J62" s="24">
        <v>4</v>
      </c>
      <c r="K62" s="24">
        <v>5</v>
      </c>
      <c r="L62" s="24">
        <v>6</v>
      </c>
      <c r="M62" s="24">
        <v>7</v>
      </c>
      <c r="N62" s="25">
        <v>8</v>
      </c>
    </row>
    <row r="63" spans="1:16" x14ac:dyDescent="0.25">
      <c r="A63" s="29"/>
      <c r="B63" s="30"/>
      <c r="C63" s="31"/>
      <c r="D63" s="24">
        <f t="shared" si="0"/>
        <v>0.49999999999999956</v>
      </c>
      <c r="E63" s="24" t="e">
        <f t="shared" si="1"/>
        <v>#N/A</v>
      </c>
      <c r="F63" s="25">
        <v>45</v>
      </c>
      <c r="G63" s="24">
        <v>1</v>
      </c>
      <c r="H63" s="24">
        <v>2</v>
      </c>
      <c r="I63" s="24">
        <v>3</v>
      </c>
      <c r="J63" s="24">
        <v>4</v>
      </c>
      <c r="K63" s="24">
        <v>5</v>
      </c>
      <c r="L63" s="24">
        <v>6</v>
      </c>
      <c r="M63" s="24">
        <v>7</v>
      </c>
      <c r="N63" s="25">
        <v>8</v>
      </c>
    </row>
    <row r="64" spans="1:16" x14ac:dyDescent="0.25">
      <c r="A64" s="17"/>
      <c r="B64" s="18"/>
      <c r="C64" s="19"/>
      <c r="D64" s="24">
        <f t="shared" si="0"/>
        <v>0.49999999999999956</v>
      </c>
      <c r="E64" s="24" t="e">
        <f t="shared" si="1"/>
        <v>#N/A</v>
      </c>
      <c r="F64" s="25">
        <v>46</v>
      </c>
      <c r="G64" s="24">
        <v>1</v>
      </c>
      <c r="H64" s="24">
        <v>2</v>
      </c>
      <c r="I64" s="24">
        <v>3</v>
      </c>
      <c r="J64" s="24">
        <v>4</v>
      </c>
      <c r="K64" s="24">
        <v>5</v>
      </c>
      <c r="L64" s="24">
        <v>6</v>
      </c>
      <c r="M64" s="24">
        <v>7</v>
      </c>
      <c r="N64" s="25">
        <v>8</v>
      </c>
    </row>
    <row r="65" spans="1:14" x14ac:dyDescent="0.25">
      <c r="A65" s="17"/>
      <c r="B65" s="18"/>
      <c r="C65" s="19"/>
      <c r="D65" s="24">
        <f t="shared" si="0"/>
        <v>0.49999999999999956</v>
      </c>
      <c r="E65" s="24" t="e">
        <f t="shared" si="1"/>
        <v>#N/A</v>
      </c>
      <c r="F65" s="25">
        <v>47</v>
      </c>
      <c r="G65" s="24">
        <v>1</v>
      </c>
      <c r="H65" s="24">
        <v>2</v>
      </c>
      <c r="I65" s="24">
        <v>3</v>
      </c>
      <c r="J65" s="24">
        <v>4</v>
      </c>
      <c r="K65" s="24">
        <v>5</v>
      </c>
      <c r="L65" s="24">
        <v>6</v>
      </c>
      <c r="M65" s="24">
        <v>7</v>
      </c>
      <c r="N65" s="25">
        <v>8</v>
      </c>
    </row>
    <row r="66" spans="1:14" x14ac:dyDescent="0.25">
      <c r="A66" s="17"/>
      <c r="B66" s="18"/>
      <c r="C66" s="19"/>
      <c r="D66" s="24">
        <f t="shared" si="0"/>
        <v>0.49999999999999956</v>
      </c>
      <c r="E66" s="24" t="e">
        <f t="shared" si="1"/>
        <v>#N/A</v>
      </c>
      <c r="F66" s="25">
        <v>48</v>
      </c>
      <c r="G66" s="24">
        <v>1</v>
      </c>
      <c r="H66" s="24">
        <v>2</v>
      </c>
      <c r="I66" s="24">
        <v>3</v>
      </c>
      <c r="J66" s="24">
        <v>4</v>
      </c>
      <c r="K66" s="24">
        <v>5</v>
      </c>
      <c r="L66" s="24">
        <v>6</v>
      </c>
      <c r="M66" s="24">
        <v>7</v>
      </c>
      <c r="N66" s="25">
        <v>8</v>
      </c>
    </row>
    <row r="67" spans="1:14" x14ac:dyDescent="0.25">
      <c r="A67" s="17"/>
      <c r="B67" s="18"/>
      <c r="C67" s="19"/>
      <c r="D67" s="24">
        <f t="shared" si="0"/>
        <v>0.49999999999999956</v>
      </c>
      <c r="E67" s="24" t="e">
        <f t="shared" si="1"/>
        <v>#N/A</v>
      </c>
      <c r="F67" s="25">
        <v>49</v>
      </c>
      <c r="G67" s="24">
        <v>1</v>
      </c>
      <c r="H67" s="24">
        <v>2</v>
      </c>
      <c r="I67" s="24">
        <v>3</v>
      </c>
      <c r="J67" s="24">
        <v>4</v>
      </c>
      <c r="K67" s="24">
        <v>5</v>
      </c>
      <c r="L67" s="24">
        <v>6</v>
      </c>
      <c r="M67" s="24">
        <v>7</v>
      </c>
      <c r="N67" s="25">
        <v>8</v>
      </c>
    </row>
    <row r="68" spans="1:14" x14ac:dyDescent="0.25">
      <c r="A68" s="17"/>
      <c r="B68" s="18"/>
      <c r="C68" s="19"/>
      <c r="D68" s="24">
        <f t="shared" si="0"/>
        <v>0.49999999999999956</v>
      </c>
      <c r="E68" s="24" t="e">
        <f t="shared" si="1"/>
        <v>#N/A</v>
      </c>
      <c r="F68" s="25">
        <v>50</v>
      </c>
      <c r="G68" s="24">
        <v>1</v>
      </c>
      <c r="H68" s="24">
        <v>2</v>
      </c>
      <c r="I68" s="24">
        <v>3</v>
      </c>
      <c r="J68" s="24">
        <v>4</v>
      </c>
      <c r="K68" s="24">
        <v>5</v>
      </c>
      <c r="L68" s="24">
        <v>6</v>
      </c>
      <c r="M68" s="24">
        <v>7</v>
      </c>
      <c r="N68" s="25">
        <v>8</v>
      </c>
    </row>
    <row r="69" spans="1:14" x14ac:dyDescent="0.25">
      <c r="A69" s="17"/>
      <c r="B69" s="18"/>
      <c r="C69" s="19"/>
      <c r="D69" s="24">
        <f t="shared" si="0"/>
        <v>0.49999999999999956</v>
      </c>
      <c r="E69" s="24" t="e">
        <f t="shared" si="1"/>
        <v>#N/A</v>
      </c>
      <c r="F69" s="25">
        <v>51</v>
      </c>
      <c r="G69" s="24">
        <v>1</v>
      </c>
      <c r="H69" s="24">
        <v>2</v>
      </c>
      <c r="I69" s="24">
        <v>3</v>
      </c>
      <c r="J69" s="24">
        <v>4</v>
      </c>
      <c r="K69" s="24">
        <v>5</v>
      </c>
      <c r="L69" s="24">
        <v>6</v>
      </c>
      <c r="M69" s="24">
        <v>7</v>
      </c>
      <c r="N69" s="25">
        <v>8</v>
      </c>
    </row>
    <row r="70" spans="1:14" x14ac:dyDescent="0.25">
      <c r="A70" s="17"/>
      <c r="B70" s="18"/>
      <c r="C70" s="19"/>
      <c r="D70" s="24">
        <f t="shared" si="0"/>
        <v>0.49999999999999956</v>
      </c>
      <c r="E70" s="24" t="e">
        <f t="shared" si="1"/>
        <v>#N/A</v>
      </c>
      <c r="F70" s="25">
        <v>52</v>
      </c>
      <c r="G70" s="24">
        <v>1</v>
      </c>
      <c r="H70" s="24">
        <v>2</v>
      </c>
      <c r="I70" s="24">
        <v>3</v>
      </c>
      <c r="J70" s="24">
        <v>4</v>
      </c>
      <c r="K70" s="24">
        <v>5</v>
      </c>
      <c r="L70" s="24">
        <v>6</v>
      </c>
      <c r="M70" s="24">
        <v>7</v>
      </c>
      <c r="N70" s="25">
        <v>8</v>
      </c>
    </row>
    <row r="71" spans="1:14" x14ac:dyDescent="0.25">
      <c r="A71" s="17"/>
      <c r="B71" s="18"/>
      <c r="C71" s="19"/>
      <c r="D71" s="24">
        <f t="shared" si="0"/>
        <v>0.49999999999999956</v>
      </c>
      <c r="E71" s="24" t="e">
        <f t="shared" si="1"/>
        <v>#N/A</v>
      </c>
      <c r="F71" s="25">
        <v>53</v>
      </c>
      <c r="G71" s="24">
        <v>1</v>
      </c>
      <c r="H71" s="24">
        <v>2</v>
      </c>
      <c r="I71" s="24">
        <v>3</v>
      </c>
      <c r="J71" s="24">
        <v>4</v>
      </c>
      <c r="K71" s="24">
        <v>5</v>
      </c>
      <c r="L71" s="24">
        <v>6</v>
      </c>
      <c r="M71" s="24">
        <v>7</v>
      </c>
      <c r="N71" s="25">
        <v>8</v>
      </c>
    </row>
    <row r="72" spans="1:14" x14ac:dyDescent="0.25">
      <c r="A72" s="17"/>
      <c r="B72" s="18"/>
      <c r="C72" s="19"/>
      <c r="D72" s="24">
        <f t="shared" si="0"/>
        <v>0.49999999999999956</v>
      </c>
      <c r="E72" s="24" t="e">
        <f t="shared" si="1"/>
        <v>#N/A</v>
      </c>
      <c r="F72" s="25">
        <v>54</v>
      </c>
      <c r="G72" s="24">
        <v>1</v>
      </c>
      <c r="H72" s="24">
        <v>2</v>
      </c>
      <c r="I72" s="24">
        <v>3</v>
      </c>
      <c r="J72" s="24">
        <v>4</v>
      </c>
      <c r="K72" s="24">
        <v>5</v>
      </c>
      <c r="L72" s="24">
        <v>6</v>
      </c>
      <c r="M72" s="24">
        <v>7</v>
      </c>
      <c r="N72" s="25">
        <v>8</v>
      </c>
    </row>
    <row r="73" spans="1:14" x14ac:dyDescent="0.25">
      <c r="A73" s="29"/>
      <c r="B73" s="30"/>
      <c r="C73" s="31"/>
      <c r="D73" s="24">
        <f t="shared" si="0"/>
        <v>0.49999999999999956</v>
      </c>
      <c r="E73" s="24" t="e">
        <f t="shared" si="1"/>
        <v>#N/A</v>
      </c>
      <c r="F73" s="25">
        <v>55</v>
      </c>
      <c r="G73" s="24">
        <v>1</v>
      </c>
      <c r="H73" s="24">
        <v>2</v>
      </c>
      <c r="I73" s="24">
        <v>3</v>
      </c>
      <c r="J73" s="24">
        <v>4</v>
      </c>
      <c r="K73" s="24">
        <v>5</v>
      </c>
      <c r="L73" s="24">
        <v>6</v>
      </c>
      <c r="M73" s="24">
        <v>7</v>
      </c>
      <c r="N73" s="25">
        <v>8</v>
      </c>
    </row>
    <row r="74" spans="1:14" x14ac:dyDescent="0.25">
      <c r="A74" s="17"/>
      <c r="B74" s="18"/>
      <c r="C74" s="19"/>
      <c r="D74" s="24">
        <f t="shared" si="0"/>
        <v>0.49999999999999956</v>
      </c>
      <c r="E74" s="24" t="e">
        <f t="shared" si="1"/>
        <v>#N/A</v>
      </c>
      <c r="F74" s="25">
        <v>56</v>
      </c>
      <c r="G74" s="24">
        <v>1</v>
      </c>
      <c r="H74" s="24">
        <v>2</v>
      </c>
      <c r="I74" s="24">
        <v>3</v>
      </c>
      <c r="J74" s="24">
        <v>4</v>
      </c>
      <c r="K74" s="24">
        <v>5</v>
      </c>
      <c r="L74" s="24">
        <v>6</v>
      </c>
      <c r="M74" s="24">
        <v>7</v>
      </c>
      <c r="N74" s="25">
        <v>8</v>
      </c>
    </row>
    <row r="75" spans="1:14" x14ac:dyDescent="0.25">
      <c r="A75" s="17"/>
      <c r="B75" s="18"/>
      <c r="C75" s="19"/>
      <c r="D75" s="24">
        <f t="shared" si="0"/>
        <v>0.49999999999999956</v>
      </c>
      <c r="E75" s="24" t="e">
        <f t="shared" si="1"/>
        <v>#N/A</v>
      </c>
      <c r="F75" s="25">
        <v>57</v>
      </c>
      <c r="G75" s="24">
        <v>1</v>
      </c>
      <c r="H75" s="24">
        <v>2</v>
      </c>
      <c r="I75" s="24">
        <v>3</v>
      </c>
      <c r="J75" s="24">
        <v>4</v>
      </c>
      <c r="K75" s="24">
        <v>5</v>
      </c>
      <c r="L75" s="24">
        <v>6</v>
      </c>
      <c r="M75" s="24">
        <v>7</v>
      </c>
      <c r="N75" s="25">
        <v>8</v>
      </c>
    </row>
    <row r="76" spans="1:14" x14ac:dyDescent="0.25">
      <c r="A76" s="17"/>
      <c r="B76" s="18"/>
      <c r="C76" s="19"/>
      <c r="D76" s="24">
        <f t="shared" si="0"/>
        <v>0.49999999999999956</v>
      </c>
      <c r="E76" s="24" t="e">
        <f t="shared" si="1"/>
        <v>#N/A</v>
      </c>
      <c r="F76" s="25">
        <v>58</v>
      </c>
      <c r="G76" s="24">
        <v>1</v>
      </c>
      <c r="H76" s="24">
        <v>2</v>
      </c>
      <c r="I76" s="24">
        <v>3</v>
      </c>
      <c r="J76" s="24">
        <v>4</v>
      </c>
      <c r="K76" s="24">
        <v>5</v>
      </c>
      <c r="L76" s="24">
        <v>6</v>
      </c>
      <c r="M76" s="24">
        <v>7</v>
      </c>
      <c r="N76" s="25">
        <v>8</v>
      </c>
    </row>
    <row r="77" spans="1:14" x14ac:dyDescent="0.25">
      <c r="A77" s="17"/>
      <c r="B77" s="18"/>
      <c r="C77" s="19"/>
      <c r="D77" s="24">
        <f t="shared" si="0"/>
        <v>0.49999999999999956</v>
      </c>
      <c r="E77" s="24" t="e">
        <f t="shared" si="1"/>
        <v>#N/A</v>
      </c>
      <c r="F77" s="25">
        <v>59</v>
      </c>
      <c r="G77" s="24">
        <v>1</v>
      </c>
      <c r="H77" s="24">
        <v>2</v>
      </c>
      <c r="I77" s="24">
        <v>3</v>
      </c>
      <c r="J77" s="24">
        <v>4</v>
      </c>
      <c r="K77" s="24">
        <v>5</v>
      </c>
      <c r="L77" s="24">
        <v>6</v>
      </c>
      <c r="M77" s="24">
        <v>7</v>
      </c>
      <c r="N77" s="25">
        <v>8</v>
      </c>
    </row>
    <row r="78" spans="1:14" x14ac:dyDescent="0.25">
      <c r="A78" s="17"/>
      <c r="B78" s="18"/>
      <c r="C78" s="19"/>
      <c r="D78" s="24">
        <f t="shared" si="0"/>
        <v>0.49999999999999956</v>
      </c>
      <c r="E78" s="24" t="e">
        <f t="shared" si="1"/>
        <v>#N/A</v>
      </c>
      <c r="F78" s="25">
        <v>60</v>
      </c>
      <c r="G78" s="24">
        <v>1</v>
      </c>
      <c r="H78" s="24">
        <v>2</v>
      </c>
      <c r="I78" s="24">
        <v>3</v>
      </c>
      <c r="J78" s="24">
        <v>4</v>
      </c>
      <c r="K78" s="24">
        <v>5</v>
      </c>
      <c r="L78" s="24">
        <v>6</v>
      </c>
      <c r="M78" s="24">
        <v>7</v>
      </c>
      <c r="N78" s="25">
        <v>8</v>
      </c>
    </row>
    <row r="79" spans="1:14" x14ac:dyDescent="0.25">
      <c r="A79" s="17"/>
      <c r="B79" s="18"/>
      <c r="C79" s="19"/>
      <c r="D79" s="24">
        <f t="shared" si="0"/>
        <v>0.49999999999999956</v>
      </c>
      <c r="E79" s="24" t="e">
        <f t="shared" si="1"/>
        <v>#N/A</v>
      </c>
      <c r="F79" s="25">
        <v>61</v>
      </c>
      <c r="G79" s="24">
        <v>1</v>
      </c>
      <c r="H79" s="24">
        <v>2</v>
      </c>
      <c r="I79" s="24">
        <v>3</v>
      </c>
      <c r="J79" s="24">
        <v>4</v>
      </c>
      <c r="K79" s="24">
        <v>5</v>
      </c>
      <c r="L79" s="24">
        <v>6</v>
      </c>
      <c r="M79" s="24">
        <v>7</v>
      </c>
      <c r="N79" s="25">
        <v>8</v>
      </c>
    </row>
    <row r="80" spans="1:14" x14ac:dyDescent="0.25">
      <c r="A80" s="17"/>
      <c r="B80" s="18"/>
      <c r="C80" s="19"/>
      <c r="D80" s="24">
        <f t="shared" si="0"/>
        <v>0.49999999999999956</v>
      </c>
      <c r="E80" s="24" t="e">
        <f t="shared" si="1"/>
        <v>#N/A</v>
      </c>
      <c r="F80" s="25">
        <v>62</v>
      </c>
      <c r="G80" s="24">
        <v>1</v>
      </c>
      <c r="H80" s="24">
        <v>2</v>
      </c>
      <c r="I80" s="24">
        <v>3</v>
      </c>
      <c r="J80" s="24">
        <v>4</v>
      </c>
      <c r="K80" s="24">
        <v>5</v>
      </c>
      <c r="L80" s="24">
        <v>6</v>
      </c>
      <c r="M80" s="24">
        <v>7</v>
      </c>
      <c r="N80" s="25">
        <v>8</v>
      </c>
    </row>
    <row r="81" spans="1:14" x14ac:dyDescent="0.25">
      <c r="A81" s="17"/>
      <c r="B81" s="18"/>
      <c r="C81" s="19"/>
      <c r="D81" s="24">
        <f t="shared" si="0"/>
        <v>0.49999999999999956</v>
      </c>
      <c r="E81" s="24" t="e">
        <f t="shared" si="1"/>
        <v>#N/A</v>
      </c>
      <c r="F81" s="25">
        <v>63</v>
      </c>
      <c r="G81" s="24">
        <v>1</v>
      </c>
      <c r="H81" s="24">
        <v>2</v>
      </c>
      <c r="I81" s="24">
        <v>3</v>
      </c>
      <c r="J81" s="24">
        <v>4</v>
      </c>
      <c r="K81" s="24">
        <v>5</v>
      </c>
      <c r="L81" s="24">
        <v>6</v>
      </c>
      <c r="M81" s="24">
        <v>7</v>
      </c>
      <c r="N81" s="25">
        <v>8</v>
      </c>
    </row>
    <row r="82" spans="1:14" x14ac:dyDescent="0.25">
      <c r="A82" s="17"/>
      <c r="B82" s="18"/>
      <c r="C82" s="19"/>
      <c r="D82" s="24">
        <f t="shared" si="0"/>
        <v>0.49999999999999956</v>
      </c>
      <c r="E82" s="24" t="e">
        <f t="shared" si="1"/>
        <v>#N/A</v>
      </c>
      <c r="F82" s="25">
        <v>64</v>
      </c>
      <c r="G82" s="24">
        <v>1</v>
      </c>
      <c r="H82" s="24">
        <v>2</v>
      </c>
      <c r="I82" s="24">
        <v>3</v>
      </c>
      <c r="J82" s="24">
        <v>4</v>
      </c>
      <c r="K82" s="24">
        <v>5</v>
      </c>
      <c r="L82" s="24">
        <v>6</v>
      </c>
      <c r="M82" s="24">
        <v>7</v>
      </c>
      <c r="N82" s="25">
        <v>8</v>
      </c>
    </row>
    <row r="83" spans="1:14" x14ac:dyDescent="0.25">
      <c r="A83" s="29"/>
      <c r="B83" s="30"/>
      <c r="C83" s="31"/>
      <c r="D83" s="24">
        <f t="shared" si="0"/>
        <v>0.49999999999999956</v>
      </c>
      <c r="E83" s="24" t="e">
        <f t="shared" si="1"/>
        <v>#N/A</v>
      </c>
      <c r="F83" s="25">
        <v>65</v>
      </c>
      <c r="G83" s="24">
        <v>1</v>
      </c>
      <c r="H83" s="24">
        <v>2</v>
      </c>
      <c r="I83" s="24">
        <v>3</v>
      </c>
      <c r="J83" s="24">
        <v>4</v>
      </c>
      <c r="K83" s="24">
        <v>5</v>
      </c>
      <c r="L83" s="24">
        <v>6</v>
      </c>
      <c r="M83" s="24">
        <v>7</v>
      </c>
      <c r="N83" s="25">
        <v>8</v>
      </c>
    </row>
    <row r="84" spans="1:14" x14ac:dyDescent="0.25">
      <c r="A84" s="17"/>
      <c r="B84" s="18"/>
      <c r="C84" s="19"/>
      <c r="D84" s="24">
        <f t="shared" ref="D84:D88" si="2">IF(ABS((B84-$C$6)/$C$7)&gt;3.5,(3.5*(B84-$C$6)/ABS(B84-$C$6))+4,(B84-$C$6)/$C$7+4)</f>
        <v>0.49999999999999956</v>
      </c>
      <c r="E84" s="24" t="e">
        <f t="shared" ref="E84:E88" si="3">IF(B84&gt;0,D84,#N/A)</f>
        <v>#N/A</v>
      </c>
      <c r="F84" s="25">
        <v>66</v>
      </c>
      <c r="G84" s="24">
        <v>1</v>
      </c>
      <c r="H84" s="24">
        <v>2</v>
      </c>
      <c r="I84" s="24">
        <v>3</v>
      </c>
      <c r="J84" s="24">
        <v>4</v>
      </c>
      <c r="K84" s="24">
        <v>5</v>
      </c>
      <c r="L84" s="24">
        <v>6</v>
      </c>
      <c r="M84" s="24">
        <v>7</v>
      </c>
      <c r="N84" s="25">
        <v>8</v>
      </c>
    </row>
    <row r="85" spans="1:14" x14ac:dyDescent="0.25">
      <c r="A85" s="17"/>
      <c r="B85" s="18"/>
      <c r="C85" s="19"/>
      <c r="D85" s="24">
        <f t="shared" si="2"/>
        <v>0.49999999999999956</v>
      </c>
      <c r="E85" s="24" t="e">
        <f t="shared" si="3"/>
        <v>#N/A</v>
      </c>
      <c r="F85" s="25">
        <v>67</v>
      </c>
      <c r="G85" s="24">
        <v>1</v>
      </c>
      <c r="H85" s="24">
        <v>2</v>
      </c>
      <c r="I85" s="24">
        <v>3</v>
      </c>
      <c r="J85" s="24">
        <v>4</v>
      </c>
      <c r="K85" s="24">
        <v>5</v>
      </c>
      <c r="L85" s="24">
        <v>6</v>
      </c>
      <c r="M85" s="24">
        <v>7</v>
      </c>
      <c r="N85" s="25">
        <v>8</v>
      </c>
    </row>
    <row r="86" spans="1:14" x14ac:dyDescent="0.25">
      <c r="A86" s="17"/>
      <c r="B86" s="18"/>
      <c r="C86" s="19"/>
      <c r="D86" s="24">
        <f t="shared" si="2"/>
        <v>0.49999999999999956</v>
      </c>
      <c r="E86" s="24" t="e">
        <f t="shared" si="3"/>
        <v>#N/A</v>
      </c>
      <c r="F86" s="25">
        <v>68</v>
      </c>
      <c r="G86" s="24">
        <v>1</v>
      </c>
      <c r="H86" s="24">
        <v>2</v>
      </c>
      <c r="I86" s="24">
        <v>3</v>
      </c>
      <c r="J86" s="24">
        <v>4</v>
      </c>
      <c r="K86" s="24">
        <v>5</v>
      </c>
      <c r="L86" s="24">
        <v>6</v>
      </c>
      <c r="M86" s="24">
        <v>7</v>
      </c>
      <c r="N86" s="25">
        <v>8</v>
      </c>
    </row>
    <row r="87" spans="1:14" x14ac:dyDescent="0.25">
      <c r="A87" s="17"/>
      <c r="B87" s="18"/>
      <c r="C87" s="19"/>
      <c r="D87" s="24">
        <f t="shared" si="2"/>
        <v>0.49999999999999956</v>
      </c>
      <c r="E87" s="24" t="e">
        <f t="shared" si="3"/>
        <v>#N/A</v>
      </c>
      <c r="F87" s="25">
        <v>69</v>
      </c>
      <c r="G87" s="24">
        <v>1</v>
      </c>
      <c r="H87" s="24">
        <v>2</v>
      </c>
      <c r="I87" s="24">
        <v>3</v>
      </c>
      <c r="J87" s="24">
        <v>4</v>
      </c>
      <c r="K87" s="24">
        <v>5</v>
      </c>
      <c r="L87" s="24">
        <v>6</v>
      </c>
      <c r="M87" s="24">
        <v>7</v>
      </c>
      <c r="N87" s="25">
        <v>8</v>
      </c>
    </row>
    <row r="88" spans="1:14" ht="15.75" thickBot="1" x14ac:dyDescent="0.3">
      <c r="A88" s="23"/>
      <c r="B88" s="20"/>
      <c r="C88" s="21"/>
      <c r="D88" s="24">
        <f t="shared" si="2"/>
        <v>0.49999999999999956</v>
      </c>
      <c r="E88" s="24" t="e">
        <f t="shared" si="3"/>
        <v>#N/A</v>
      </c>
      <c r="F88" s="25">
        <v>70</v>
      </c>
      <c r="G88" s="24">
        <v>1</v>
      </c>
      <c r="H88" s="24">
        <v>2</v>
      </c>
      <c r="I88" s="24">
        <v>3</v>
      </c>
      <c r="J88" s="24">
        <v>4</v>
      </c>
      <c r="K88" s="24">
        <v>5</v>
      </c>
      <c r="L88" s="24">
        <v>6</v>
      </c>
      <c r="M88" s="24">
        <v>7</v>
      </c>
      <c r="N88" s="25">
        <v>8</v>
      </c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A730F-6081-40B5-ADD5-4C27EDB4DDE1}">
  <dimension ref="A1:P88"/>
  <sheetViews>
    <sheetView workbookViewId="0">
      <selection activeCell="J1" sqref="J1"/>
    </sheetView>
  </sheetViews>
  <sheetFormatPr baseColWidth="10" defaultRowHeight="15" x14ac:dyDescent="0.25"/>
  <cols>
    <col min="1" max="1" width="9.7109375" customWidth="1"/>
    <col min="2" max="2" width="12.140625" customWidth="1"/>
    <col min="3" max="3" width="8.140625" customWidth="1"/>
    <col min="4" max="4" width="7.85546875" bestFit="1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29</v>
      </c>
    </row>
    <row r="3" spans="1:16" x14ac:dyDescent="0.25">
      <c r="A3" s="3" t="s">
        <v>30</v>
      </c>
      <c r="B3" s="4" t="s">
        <v>20</v>
      </c>
      <c r="C3" s="5" t="s">
        <v>8</v>
      </c>
      <c r="D3" s="6"/>
      <c r="E3" s="3"/>
    </row>
    <row r="4" spans="1:16" ht="15.75" x14ac:dyDescent="0.25">
      <c r="A4" s="3" t="s">
        <v>31</v>
      </c>
      <c r="B4" s="4" t="s">
        <v>15</v>
      </c>
      <c r="C4" s="5" t="s">
        <v>8</v>
      </c>
      <c r="D4" s="6">
        <v>22540822</v>
      </c>
      <c r="E4" s="3"/>
      <c r="G4" s="26" t="s">
        <v>0</v>
      </c>
      <c r="H4" s="26" t="s">
        <v>1</v>
      </c>
      <c r="I4" s="26" t="s">
        <v>2</v>
      </c>
      <c r="J4" s="26" t="s">
        <v>3</v>
      </c>
      <c r="K4" s="26" t="s">
        <v>4</v>
      </c>
      <c r="L4" s="26" t="s">
        <v>5</v>
      </c>
      <c r="M4" s="26" t="s">
        <v>6</v>
      </c>
    </row>
    <row r="5" spans="1:16" ht="15.75" x14ac:dyDescent="0.25">
      <c r="A5" s="3"/>
      <c r="B5" s="3"/>
      <c r="C5" s="3"/>
      <c r="D5" s="3"/>
      <c r="E5" s="3"/>
      <c r="G5" s="27">
        <f>$C$6-(3*$C$7)</f>
        <v>28.32</v>
      </c>
      <c r="H5" s="27">
        <f>$C$6-(2*$C$7)</f>
        <v>28.88</v>
      </c>
      <c r="I5" s="27">
        <f>$C$6-(1*$C$7)</f>
        <v>29.44</v>
      </c>
      <c r="J5" s="27">
        <f>$C$6-(0*$C$7)</f>
        <v>30</v>
      </c>
      <c r="K5" s="27">
        <f>$C$6+(1*$C$7)</f>
        <v>30.56</v>
      </c>
      <c r="L5" s="27">
        <f>$C$6+(2*$C$7)</f>
        <v>31.12</v>
      </c>
      <c r="M5" s="27">
        <f>$C$6+(3*$C$7)</f>
        <v>31.68</v>
      </c>
    </row>
    <row r="6" spans="1:16" x14ac:dyDescent="0.25">
      <c r="A6" s="3" t="s">
        <v>32</v>
      </c>
      <c r="B6" s="3"/>
      <c r="C6" s="6">
        <v>30</v>
      </c>
      <c r="D6" s="3" t="s">
        <v>24</v>
      </c>
      <c r="E6" s="3"/>
    </row>
    <row r="7" spans="1:16" x14ac:dyDescent="0.25">
      <c r="A7" s="3" t="s">
        <v>33</v>
      </c>
      <c r="B7" s="3"/>
      <c r="C7" s="6">
        <v>0.56000000000000005</v>
      </c>
      <c r="D7" s="3" t="str">
        <f>D6</f>
        <v>pg</v>
      </c>
      <c r="E7" s="3"/>
      <c r="F7" s="25"/>
      <c r="G7" s="24"/>
      <c r="H7" s="24"/>
      <c r="I7" s="24"/>
      <c r="J7" s="24"/>
      <c r="K7" s="24"/>
      <c r="L7" s="24"/>
      <c r="M7" s="24"/>
      <c r="N7" s="25"/>
    </row>
    <row r="8" spans="1:16" x14ac:dyDescent="0.25">
      <c r="A8" s="3"/>
      <c r="B8" s="3"/>
      <c r="C8" s="3"/>
      <c r="D8" s="3"/>
      <c r="E8" s="3"/>
      <c r="F8" s="25"/>
      <c r="G8" s="24"/>
      <c r="H8" s="24"/>
      <c r="I8" s="24"/>
      <c r="J8" s="24"/>
      <c r="K8" s="24"/>
      <c r="L8" s="24"/>
      <c r="M8" s="24"/>
      <c r="N8" s="25"/>
      <c r="P8" s="1"/>
    </row>
    <row r="9" spans="1:16" x14ac:dyDescent="0.25">
      <c r="A9" s="40" t="s">
        <v>34</v>
      </c>
      <c r="B9" s="7"/>
      <c r="C9" s="8">
        <v>0.25</v>
      </c>
      <c r="D9" s="7"/>
      <c r="E9" s="9"/>
      <c r="F9" s="25"/>
      <c r="G9" s="24"/>
      <c r="H9" s="24"/>
      <c r="I9" s="24"/>
      <c r="J9" s="24"/>
      <c r="K9" s="24"/>
      <c r="L9" s="24"/>
      <c r="M9" s="24"/>
      <c r="N9" s="25"/>
      <c r="P9" s="1"/>
    </row>
    <row r="10" spans="1:16" x14ac:dyDescent="0.25">
      <c r="A10" s="7" t="s">
        <v>35</v>
      </c>
      <c r="B10" s="7"/>
      <c r="C10" s="10">
        <v>28.3</v>
      </c>
      <c r="D10" s="10">
        <v>31.7</v>
      </c>
      <c r="E10" s="7"/>
      <c r="F10" s="25"/>
      <c r="G10" s="24"/>
      <c r="H10" s="24"/>
      <c r="I10" s="24"/>
      <c r="J10" s="24"/>
      <c r="K10" s="24"/>
      <c r="L10" s="24"/>
      <c r="M10" s="24"/>
      <c r="N10" s="25"/>
      <c r="P10" s="1"/>
    </row>
    <row r="11" spans="1:16" x14ac:dyDescent="0.25">
      <c r="A11" s="7" t="s">
        <v>36</v>
      </c>
      <c r="B11" s="7"/>
      <c r="C11" s="11">
        <f>AVERAGE(C10:D10)</f>
        <v>30</v>
      </c>
      <c r="D11" s="11"/>
      <c r="E11" s="7"/>
      <c r="F11" s="25"/>
      <c r="G11" s="24"/>
      <c r="H11" s="24"/>
      <c r="I11" s="24"/>
      <c r="J11" s="24"/>
      <c r="K11" s="24"/>
      <c r="L11" s="24"/>
      <c r="M11" s="24"/>
      <c r="N11" s="25"/>
      <c r="P11" s="1"/>
    </row>
    <row r="12" spans="1:16" x14ac:dyDescent="0.25">
      <c r="A12" s="7" t="s">
        <v>37</v>
      </c>
      <c r="B12" s="7"/>
      <c r="C12" s="22">
        <f>ABS(IF(((D10-C10)/6)&lt;((C11*C9)/3),(D10-C10)/6,(C11*C9/3)))</f>
        <v>0.56666666666666643</v>
      </c>
      <c r="D12" s="7"/>
      <c r="E12" s="7"/>
      <c r="F12" s="25"/>
      <c r="G12" s="24"/>
      <c r="H12" s="24"/>
      <c r="I12" s="24"/>
      <c r="J12" s="24"/>
      <c r="K12" s="24"/>
      <c r="L12" s="24"/>
      <c r="M12" s="24"/>
      <c r="N12" s="25"/>
      <c r="P12" s="1"/>
    </row>
    <row r="13" spans="1:16" x14ac:dyDescent="0.25">
      <c r="A13" s="3"/>
      <c r="B13" s="3"/>
      <c r="C13" s="3"/>
      <c r="D13" s="3"/>
      <c r="E13" s="3"/>
      <c r="F13" s="25"/>
      <c r="G13" s="24"/>
      <c r="H13" s="24"/>
      <c r="I13" s="24"/>
      <c r="J13" s="24"/>
      <c r="K13" s="24"/>
      <c r="L13" s="24"/>
      <c r="M13" s="24"/>
      <c r="N13" s="25"/>
      <c r="P13" s="1"/>
    </row>
    <row r="14" spans="1:16" x14ac:dyDescent="0.25">
      <c r="A14" s="41" t="s">
        <v>38</v>
      </c>
      <c r="B14" s="3"/>
      <c r="C14" s="3"/>
      <c r="D14" s="3"/>
      <c r="E14" s="3"/>
      <c r="F14" s="25"/>
      <c r="G14" s="24"/>
      <c r="H14" s="24"/>
      <c r="I14" s="24"/>
      <c r="J14" s="24"/>
      <c r="K14" s="24"/>
      <c r="L14" s="24"/>
      <c r="M14" s="24"/>
      <c r="N14" s="25"/>
      <c r="P14" s="1"/>
    </row>
    <row r="15" spans="1:16" x14ac:dyDescent="0.25">
      <c r="A15" s="3" t="s">
        <v>39</v>
      </c>
      <c r="B15" s="12" t="e">
        <f>AVERAGE(B19:B44)</f>
        <v>#DIV/0!</v>
      </c>
      <c r="C15" s="3" t="s">
        <v>10</v>
      </c>
      <c r="D15" s="13" t="e">
        <f>(B15-C6)/C6</f>
        <v>#DIV/0!</v>
      </c>
      <c r="E15" s="3"/>
      <c r="F15" s="25"/>
      <c r="G15" s="24"/>
      <c r="H15" s="24"/>
      <c r="I15" s="24"/>
      <c r="J15" s="24"/>
      <c r="K15" s="24"/>
      <c r="L15" s="24"/>
      <c r="M15" s="24"/>
      <c r="N15" s="25"/>
      <c r="P15" s="1"/>
    </row>
    <row r="16" spans="1:16" x14ac:dyDescent="0.25">
      <c r="A16" s="3" t="s">
        <v>40</v>
      </c>
      <c r="B16" s="12" t="e">
        <f>STDEV(B19:B44)</f>
        <v>#DIV/0!</v>
      </c>
      <c r="C16" s="3" t="s">
        <v>9</v>
      </c>
      <c r="D16" s="13" t="e">
        <f>B16/B15</f>
        <v>#DIV/0!</v>
      </c>
      <c r="E16" s="3"/>
      <c r="F16" s="25"/>
      <c r="G16" s="24"/>
      <c r="H16" s="24"/>
      <c r="I16" s="24"/>
      <c r="J16" s="24"/>
      <c r="K16" s="24"/>
      <c r="L16" s="24"/>
      <c r="M16" s="24"/>
      <c r="N16" s="25"/>
      <c r="P16" s="1"/>
    </row>
    <row r="17" spans="1:16" ht="15.75" thickBot="1" x14ac:dyDescent="0.3">
      <c r="A17" s="3"/>
      <c r="B17" s="3"/>
      <c r="C17" s="3"/>
      <c r="D17" s="3"/>
      <c r="E17" s="3"/>
      <c r="F17" s="25"/>
      <c r="G17" s="24"/>
      <c r="H17" s="24"/>
      <c r="I17" s="24"/>
      <c r="J17" s="24"/>
      <c r="K17" s="24"/>
      <c r="L17" s="24"/>
      <c r="M17" s="24"/>
      <c r="N17" s="25"/>
      <c r="P17" s="1"/>
    </row>
    <row r="18" spans="1:16" x14ac:dyDescent="0.25">
      <c r="A18" s="14" t="s">
        <v>74</v>
      </c>
      <c r="B18" s="15" t="s">
        <v>75</v>
      </c>
      <c r="C18" s="16" t="s">
        <v>76</v>
      </c>
      <c r="D18" s="24"/>
      <c r="E18" s="24"/>
      <c r="F18" s="25">
        <v>0</v>
      </c>
      <c r="G18" s="24">
        <v>1</v>
      </c>
      <c r="H18" s="24">
        <v>2</v>
      </c>
      <c r="I18" s="24">
        <v>3</v>
      </c>
      <c r="J18" s="24">
        <v>4</v>
      </c>
      <c r="K18" s="24">
        <v>5</v>
      </c>
      <c r="L18" s="24">
        <v>6</v>
      </c>
      <c r="M18" s="24">
        <v>7</v>
      </c>
      <c r="N18" s="25">
        <v>8</v>
      </c>
      <c r="P18" s="1"/>
    </row>
    <row r="19" spans="1:16" x14ac:dyDescent="0.25">
      <c r="A19" s="17"/>
      <c r="B19" s="18"/>
      <c r="C19" s="19"/>
      <c r="D19" s="24">
        <f>IF(ABS((B19-$C$6)/$C$7)&gt;3.5,(3.5*(B19-$C$6)/ABS(B19-$C$6))+4,(B19-$C$6)/$C$7+4)</f>
        <v>0.5</v>
      </c>
      <c r="E19" s="24" t="e">
        <f>IF(B19&gt;0,D19,#N/A)</f>
        <v>#N/A</v>
      </c>
      <c r="F19" s="25">
        <v>1</v>
      </c>
      <c r="G19" s="24">
        <v>1</v>
      </c>
      <c r="H19" s="24">
        <v>2</v>
      </c>
      <c r="I19" s="24">
        <v>3</v>
      </c>
      <c r="J19" s="24">
        <v>4</v>
      </c>
      <c r="K19" s="24">
        <v>5</v>
      </c>
      <c r="L19" s="24">
        <v>6</v>
      </c>
      <c r="M19" s="24">
        <v>7</v>
      </c>
      <c r="N19" s="25">
        <v>8</v>
      </c>
      <c r="P19" s="1"/>
    </row>
    <row r="20" spans="1:16" x14ac:dyDescent="0.25">
      <c r="A20" s="17"/>
      <c r="B20" s="18"/>
      <c r="C20" s="19"/>
      <c r="D20" s="24">
        <f t="shared" ref="D20:D83" si="0">IF(ABS((B20-$C$6)/$C$7)&gt;3.5,(3.5*(B20-$C$6)/ABS(B20-$C$6))+4,(B20-$C$6)/$C$7+4)</f>
        <v>0.5</v>
      </c>
      <c r="E20" s="24" t="e">
        <f t="shared" ref="E20:E83" si="1">IF(B20&gt;0,D20,#N/A)</f>
        <v>#N/A</v>
      </c>
      <c r="F20" s="25">
        <v>2</v>
      </c>
      <c r="G20" s="24">
        <v>1</v>
      </c>
      <c r="H20" s="24">
        <v>2</v>
      </c>
      <c r="I20" s="24">
        <v>3</v>
      </c>
      <c r="J20" s="24">
        <v>4</v>
      </c>
      <c r="K20" s="24">
        <v>5</v>
      </c>
      <c r="L20" s="24">
        <v>6</v>
      </c>
      <c r="M20" s="24">
        <v>7</v>
      </c>
      <c r="N20" s="25">
        <v>8</v>
      </c>
      <c r="P20" s="1"/>
    </row>
    <row r="21" spans="1:16" x14ac:dyDescent="0.25">
      <c r="A21" s="17"/>
      <c r="B21" s="18"/>
      <c r="C21" s="19"/>
      <c r="D21" s="24">
        <f t="shared" si="0"/>
        <v>0.5</v>
      </c>
      <c r="E21" s="24" t="e">
        <f t="shared" si="1"/>
        <v>#N/A</v>
      </c>
      <c r="F21" s="25">
        <v>3</v>
      </c>
      <c r="G21" s="24">
        <v>1</v>
      </c>
      <c r="H21" s="24">
        <v>2</v>
      </c>
      <c r="I21" s="24">
        <v>3</v>
      </c>
      <c r="J21" s="24">
        <v>4</v>
      </c>
      <c r="K21" s="24">
        <v>5</v>
      </c>
      <c r="L21" s="24">
        <v>6</v>
      </c>
      <c r="M21" s="24">
        <v>7</v>
      </c>
      <c r="N21" s="25">
        <v>8</v>
      </c>
      <c r="P21" s="1"/>
    </row>
    <row r="22" spans="1:16" x14ac:dyDescent="0.25">
      <c r="A22" s="17"/>
      <c r="B22" s="18"/>
      <c r="C22" s="19"/>
      <c r="D22" s="24">
        <f t="shared" si="0"/>
        <v>0.5</v>
      </c>
      <c r="E22" s="24" t="e">
        <f t="shared" si="1"/>
        <v>#N/A</v>
      </c>
      <c r="F22" s="25">
        <v>4</v>
      </c>
      <c r="G22" s="24">
        <v>1</v>
      </c>
      <c r="H22" s="24">
        <v>2</v>
      </c>
      <c r="I22" s="24">
        <v>3</v>
      </c>
      <c r="J22" s="24">
        <v>4</v>
      </c>
      <c r="K22" s="24">
        <v>5</v>
      </c>
      <c r="L22" s="24">
        <v>6</v>
      </c>
      <c r="M22" s="24">
        <v>7</v>
      </c>
      <c r="N22" s="25">
        <v>8</v>
      </c>
      <c r="P22" s="1"/>
    </row>
    <row r="23" spans="1:16" x14ac:dyDescent="0.25">
      <c r="A23" s="17"/>
      <c r="B23" s="18"/>
      <c r="C23" s="19"/>
      <c r="D23" s="24">
        <f t="shared" si="0"/>
        <v>0.5</v>
      </c>
      <c r="E23" s="24" t="e">
        <f t="shared" si="1"/>
        <v>#N/A</v>
      </c>
      <c r="F23" s="25">
        <v>5</v>
      </c>
      <c r="G23" s="24">
        <v>1</v>
      </c>
      <c r="H23" s="24">
        <v>2</v>
      </c>
      <c r="I23" s="24">
        <v>3</v>
      </c>
      <c r="J23" s="24">
        <v>4</v>
      </c>
      <c r="K23" s="24">
        <v>5</v>
      </c>
      <c r="L23" s="24">
        <v>6</v>
      </c>
      <c r="M23" s="24">
        <v>7</v>
      </c>
      <c r="N23" s="25">
        <v>8</v>
      </c>
      <c r="O23" s="32"/>
      <c r="P23" s="33"/>
    </row>
    <row r="24" spans="1:16" x14ac:dyDescent="0.25">
      <c r="A24" s="17"/>
      <c r="B24" s="18"/>
      <c r="C24" s="19"/>
      <c r="D24" s="24">
        <f t="shared" si="0"/>
        <v>0.5</v>
      </c>
      <c r="E24" s="24" t="e">
        <f t="shared" si="1"/>
        <v>#N/A</v>
      </c>
      <c r="F24" s="25">
        <v>6</v>
      </c>
      <c r="G24" s="24">
        <v>1</v>
      </c>
      <c r="H24" s="24">
        <v>2</v>
      </c>
      <c r="I24" s="24">
        <v>3</v>
      </c>
      <c r="J24" s="24">
        <v>4</v>
      </c>
      <c r="K24" s="24">
        <v>5</v>
      </c>
      <c r="L24" s="24">
        <v>6</v>
      </c>
      <c r="M24" s="24">
        <v>7</v>
      </c>
      <c r="N24" s="25">
        <v>8</v>
      </c>
      <c r="O24" s="32"/>
      <c r="P24" s="33"/>
    </row>
    <row r="25" spans="1:16" x14ac:dyDescent="0.25">
      <c r="A25" s="17"/>
      <c r="B25" s="18"/>
      <c r="C25" s="19"/>
      <c r="D25" s="24">
        <f t="shared" si="0"/>
        <v>0.5</v>
      </c>
      <c r="E25" s="24" t="e">
        <f t="shared" si="1"/>
        <v>#N/A</v>
      </c>
      <c r="F25" s="25">
        <v>7</v>
      </c>
      <c r="G25" s="24">
        <v>1</v>
      </c>
      <c r="H25" s="24">
        <v>2</v>
      </c>
      <c r="I25" s="24">
        <v>3</v>
      </c>
      <c r="J25" s="24">
        <v>4</v>
      </c>
      <c r="K25" s="24">
        <v>5</v>
      </c>
      <c r="L25" s="24">
        <v>6</v>
      </c>
      <c r="M25" s="24">
        <v>7</v>
      </c>
      <c r="N25" s="25">
        <v>8</v>
      </c>
      <c r="O25" s="32"/>
      <c r="P25" s="33"/>
    </row>
    <row r="26" spans="1:16" x14ac:dyDescent="0.25">
      <c r="A26" s="17"/>
      <c r="B26" s="18"/>
      <c r="C26" s="19"/>
      <c r="D26" s="24">
        <f t="shared" si="0"/>
        <v>0.5</v>
      </c>
      <c r="E26" s="24" t="e">
        <f t="shared" si="1"/>
        <v>#N/A</v>
      </c>
      <c r="F26" s="25">
        <v>8</v>
      </c>
      <c r="G26" s="24">
        <v>1</v>
      </c>
      <c r="H26" s="24">
        <v>2</v>
      </c>
      <c r="I26" s="24">
        <v>3</v>
      </c>
      <c r="J26" s="24">
        <v>4</v>
      </c>
      <c r="K26" s="24">
        <v>5</v>
      </c>
      <c r="L26" s="24">
        <v>6</v>
      </c>
      <c r="M26" s="24">
        <v>7</v>
      </c>
      <c r="N26" s="25">
        <v>8</v>
      </c>
      <c r="O26" s="32"/>
      <c r="P26" s="33"/>
    </row>
    <row r="27" spans="1:16" x14ac:dyDescent="0.25">
      <c r="A27" s="17"/>
      <c r="B27" s="18"/>
      <c r="C27" s="19"/>
      <c r="D27" s="24">
        <f t="shared" si="0"/>
        <v>0.5</v>
      </c>
      <c r="E27" s="24" t="e">
        <f t="shared" si="1"/>
        <v>#N/A</v>
      </c>
      <c r="F27" s="25">
        <v>9</v>
      </c>
      <c r="G27" s="24">
        <v>1</v>
      </c>
      <c r="H27" s="24">
        <v>2</v>
      </c>
      <c r="I27" s="24">
        <v>3</v>
      </c>
      <c r="J27" s="24">
        <v>4</v>
      </c>
      <c r="K27" s="24">
        <v>5</v>
      </c>
      <c r="L27" s="24">
        <v>6</v>
      </c>
      <c r="M27" s="24">
        <v>7</v>
      </c>
      <c r="N27" s="25">
        <v>8</v>
      </c>
      <c r="O27" s="32"/>
      <c r="P27" s="33"/>
    </row>
    <row r="28" spans="1:16" x14ac:dyDescent="0.25">
      <c r="A28" s="17"/>
      <c r="B28" s="18"/>
      <c r="C28" s="19"/>
      <c r="D28" s="24">
        <f t="shared" si="0"/>
        <v>0.5</v>
      </c>
      <c r="E28" s="24" t="e">
        <f t="shared" si="1"/>
        <v>#N/A</v>
      </c>
      <c r="F28" s="25">
        <v>10</v>
      </c>
      <c r="G28" s="24">
        <v>1</v>
      </c>
      <c r="H28" s="24">
        <v>2</v>
      </c>
      <c r="I28" s="24">
        <v>3</v>
      </c>
      <c r="J28" s="24">
        <v>4</v>
      </c>
      <c r="K28" s="24">
        <v>5</v>
      </c>
      <c r="L28" s="24">
        <v>6</v>
      </c>
      <c r="M28" s="24">
        <v>7</v>
      </c>
      <c r="N28" s="25">
        <v>8</v>
      </c>
      <c r="O28" s="32"/>
      <c r="P28" s="33"/>
    </row>
    <row r="29" spans="1:16" x14ac:dyDescent="0.25">
      <c r="A29" s="17"/>
      <c r="B29" s="18"/>
      <c r="C29" s="19"/>
      <c r="D29" s="24">
        <f t="shared" si="0"/>
        <v>0.5</v>
      </c>
      <c r="E29" s="24" t="e">
        <f t="shared" si="1"/>
        <v>#N/A</v>
      </c>
      <c r="F29" s="25">
        <v>11</v>
      </c>
      <c r="G29" s="24">
        <v>1</v>
      </c>
      <c r="H29" s="24">
        <v>2</v>
      </c>
      <c r="I29" s="24">
        <v>3</v>
      </c>
      <c r="J29" s="24">
        <v>4</v>
      </c>
      <c r="K29" s="24">
        <v>5</v>
      </c>
      <c r="L29" s="24">
        <v>6</v>
      </c>
      <c r="M29" s="24">
        <v>7</v>
      </c>
      <c r="N29" s="25">
        <v>8</v>
      </c>
      <c r="O29" s="32"/>
      <c r="P29" s="33"/>
    </row>
    <row r="30" spans="1:16" x14ac:dyDescent="0.25">
      <c r="A30" s="17"/>
      <c r="B30" s="18"/>
      <c r="C30" s="19"/>
      <c r="D30" s="24">
        <f t="shared" si="0"/>
        <v>0.5</v>
      </c>
      <c r="E30" s="24" t="e">
        <f t="shared" si="1"/>
        <v>#N/A</v>
      </c>
      <c r="F30" s="25">
        <v>12</v>
      </c>
      <c r="G30" s="24">
        <v>1</v>
      </c>
      <c r="H30" s="24">
        <v>2</v>
      </c>
      <c r="I30" s="24">
        <v>3</v>
      </c>
      <c r="J30" s="24">
        <v>4</v>
      </c>
      <c r="K30" s="24">
        <v>5</v>
      </c>
      <c r="L30" s="24">
        <v>6</v>
      </c>
      <c r="M30" s="24">
        <v>7</v>
      </c>
      <c r="N30" s="25">
        <v>8</v>
      </c>
      <c r="O30" s="32"/>
      <c r="P30" s="33"/>
    </row>
    <row r="31" spans="1:16" x14ac:dyDescent="0.25">
      <c r="A31" s="17"/>
      <c r="B31" s="18"/>
      <c r="C31" s="19"/>
      <c r="D31" s="24">
        <f t="shared" si="0"/>
        <v>0.5</v>
      </c>
      <c r="E31" s="24" t="e">
        <f t="shared" si="1"/>
        <v>#N/A</v>
      </c>
      <c r="F31" s="25">
        <v>13</v>
      </c>
      <c r="G31" s="24">
        <v>1</v>
      </c>
      <c r="H31" s="24">
        <v>2</v>
      </c>
      <c r="I31" s="24">
        <v>3</v>
      </c>
      <c r="J31" s="24">
        <v>4</v>
      </c>
      <c r="K31" s="24">
        <v>5</v>
      </c>
      <c r="L31" s="24">
        <v>6</v>
      </c>
      <c r="M31" s="24">
        <v>7</v>
      </c>
      <c r="N31" s="25">
        <v>8</v>
      </c>
      <c r="O31" s="32"/>
      <c r="P31" s="33"/>
    </row>
    <row r="32" spans="1:16" x14ac:dyDescent="0.25">
      <c r="A32" s="17"/>
      <c r="B32" s="18"/>
      <c r="C32" s="19"/>
      <c r="D32" s="24">
        <f t="shared" si="0"/>
        <v>0.5</v>
      </c>
      <c r="E32" s="24" t="e">
        <f t="shared" si="1"/>
        <v>#N/A</v>
      </c>
      <c r="F32" s="25">
        <v>14</v>
      </c>
      <c r="G32" s="24">
        <v>1</v>
      </c>
      <c r="H32" s="24">
        <v>2</v>
      </c>
      <c r="I32" s="24">
        <v>3</v>
      </c>
      <c r="J32" s="24">
        <v>4</v>
      </c>
      <c r="K32" s="24">
        <v>5</v>
      </c>
      <c r="L32" s="24">
        <v>6</v>
      </c>
      <c r="M32" s="24">
        <v>7</v>
      </c>
      <c r="N32" s="25">
        <v>8</v>
      </c>
      <c r="O32" s="32"/>
      <c r="P32" s="33"/>
    </row>
    <row r="33" spans="1:16" x14ac:dyDescent="0.25">
      <c r="A33" s="17"/>
      <c r="B33" s="18"/>
      <c r="C33" s="19"/>
      <c r="D33" s="24">
        <f t="shared" si="0"/>
        <v>0.5</v>
      </c>
      <c r="E33" s="24" t="e">
        <f t="shared" si="1"/>
        <v>#N/A</v>
      </c>
      <c r="F33" s="25">
        <v>15</v>
      </c>
      <c r="G33" s="24">
        <v>1</v>
      </c>
      <c r="H33" s="24">
        <v>2</v>
      </c>
      <c r="I33" s="24">
        <v>3</v>
      </c>
      <c r="J33" s="24">
        <v>4</v>
      </c>
      <c r="K33" s="24">
        <v>5</v>
      </c>
      <c r="L33" s="24">
        <v>6</v>
      </c>
      <c r="M33" s="24">
        <v>7</v>
      </c>
      <c r="N33" s="25">
        <v>8</v>
      </c>
      <c r="O33" s="32"/>
      <c r="P33" s="33"/>
    </row>
    <row r="34" spans="1:16" x14ac:dyDescent="0.25">
      <c r="A34" s="17"/>
      <c r="B34" s="18"/>
      <c r="C34" s="19"/>
      <c r="D34" s="24">
        <f t="shared" si="0"/>
        <v>0.5</v>
      </c>
      <c r="E34" s="24" t="e">
        <f t="shared" si="1"/>
        <v>#N/A</v>
      </c>
      <c r="F34" s="25">
        <v>16</v>
      </c>
      <c r="G34" s="24">
        <v>1</v>
      </c>
      <c r="H34" s="24">
        <v>2</v>
      </c>
      <c r="I34" s="24">
        <v>3</v>
      </c>
      <c r="J34" s="24">
        <v>4</v>
      </c>
      <c r="K34" s="24">
        <v>5</v>
      </c>
      <c r="L34" s="24">
        <v>6</v>
      </c>
      <c r="M34" s="24">
        <v>7</v>
      </c>
      <c r="N34" s="25">
        <v>8</v>
      </c>
      <c r="O34" s="32"/>
      <c r="P34" s="32"/>
    </row>
    <row r="35" spans="1:16" x14ac:dyDescent="0.25">
      <c r="A35" s="17"/>
      <c r="B35" s="18"/>
      <c r="C35" s="19"/>
      <c r="D35" s="24">
        <f t="shared" si="0"/>
        <v>0.5</v>
      </c>
      <c r="E35" s="24" t="e">
        <f t="shared" si="1"/>
        <v>#N/A</v>
      </c>
      <c r="F35" s="25">
        <v>17</v>
      </c>
      <c r="G35" s="24">
        <v>1</v>
      </c>
      <c r="H35" s="24">
        <v>2</v>
      </c>
      <c r="I35" s="24">
        <v>3</v>
      </c>
      <c r="J35" s="24">
        <v>4</v>
      </c>
      <c r="K35" s="24">
        <v>5</v>
      </c>
      <c r="L35" s="24">
        <v>6</v>
      </c>
      <c r="M35" s="24">
        <v>7</v>
      </c>
      <c r="N35" s="25">
        <v>8</v>
      </c>
      <c r="O35" s="32"/>
      <c r="P35" s="32"/>
    </row>
    <row r="36" spans="1:16" x14ac:dyDescent="0.25">
      <c r="A36" s="17"/>
      <c r="B36" s="18"/>
      <c r="C36" s="19"/>
      <c r="D36" s="24">
        <f t="shared" si="0"/>
        <v>0.5</v>
      </c>
      <c r="E36" s="24" t="e">
        <f t="shared" si="1"/>
        <v>#N/A</v>
      </c>
      <c r="F36" s="25">
        <v>18</v>
      </c>
      <c r="G36" s="24">
        <v>1</v>
      </c>
      <c r="H36" s="24">
        <v>2</v>
      </c>
      <c r="I36" s="24">
        <v>3</v>
      </c>
      <c r="J36" s="24">
        <v>4</v>
      </c>
      <c r="K36" s="24">
        <v>5</v>
      </c>
      <c r="L36" s="24">
        <v>6</v>
      </c>
      <c r="M36" s="24">
        <v>7</v>
      </c>
      <c r="N36" s="25">
        <v>8</v>
      </c>
      <c r="O36" s="32"/>
      <c r="P36" s="32"/>
    </row>
    <row r="37" spans="1:16" x14ac:dyDescent="0.25">
      <c r="A37" s="17"/>
      <c r="B37" s="18"/>
      <c r="C37" s="19"/>
      <c r="D37" s="24">
        <f t="shared" si="0"/>
        <v>0.5</v>
      </c>
      <c r="E37" s="24" t="e">
        <f t="shared" si="1"/>
        <v>#N/A</v>
      </c>
      <c r="F37" s="25">
        <v>19</v>
      </c>
      <c r="G37" s="24">
        <v>1</v>
      </c>
      <c r="H37" s="24">
        <v>2</v>
      </c>
      <c r="I37" s="24">
        <v>3</v>
      </c>
      <c r="J37" s="24">
        <v>4</v>
      </c>
      <c r="K37" s="24">
        <v>5</v>
      </c>
      <c r="L37" s="24">
        <v>6</v>
      </c>
      <c r="M37" s="24">
        <v>7</v>
      </c>
      <c r="N37" s="25">
        <v>8</v>
      </c>
      <c r="O37" s="32"/>
      <c r="P37" s="32"/>
    </row>
    <row r="38" spans="1:16" x14ac:dyDescent="0.25">
      <c r="A38" s="17"/>
      <c r="B38" s="18"/>
      <c r="C38" s="19"/>
      <c r="D38" s="24">
        <f t="shared" si="0"/>
        <v>0.5</v>
      </c>
      <c r="E38" s="24" t="e">
        <f t="shared" si="1"/>
        <v>#N/A</v>
      </c>
      <c r="F38" s="25">
        <v>20</v>
      </c>
      <c r="G38" s="24">
        <v>1</v>
      </c>
      <c r="H38" s="24">
        <v>2</v>
      </c>
      <c r="I38" s="24">
        <v>3</v>
      </c>
      <c r="J38" s="24">
        <v>4</v>
      </c>
      <c r="K38" s="24">
        <v>5</v>
      </c>
      <c r="L38" s="24">
        <v>6</v>
      </c>
      <c r="M38" s="24">
        <v>7</v>
      </c>
      <c r="N38" s="25">
        <v>8</v>
      </c>
      <c r="O38" s="32"/>
      <c r="P38" s="32"/>
    </row>
    <row r="39" spans="1:16" x14ac:dyDescent="0.25">
      <c r="A39" s="17"/>
      <c r="B39" s="18"/>
      <c r="C39" s="19"/>
      <c r="D39" s="24">
        <f t="shared" si="0"/>
        <v>0.5</v>
      </c>
      <c r="E39" s="24" t="e">
        <f t="shared" si="1"/>
        <v>#N/A</v>
      </c>
      <c r="F39" s="25">
        <v>21</v>
      </c>
      <c r="G39" s="24">
        <v>1</v>
      </c>
      <c r="H39" s="24">
        <v>2</v>
      </c>
      <c r="I39" s="24">
        <v>3</v>
      </c>
      <c r="J39" s="24">
        <v>4</v>
      </c>
      <c r="K39" s="24">
        <v>5</v>
      </c>
      <c r="L39" s="24">
        <v>6</v>
      </c>
      <c r="M39" s="24">
        <v>7</v>
      </c>
      <c r="N39" s="25">
        <v>8</v>
      </c>
      <c r="O39" s="32"/>
      <c r="P39" s="32"/>
    </row>
    <row r="40" spans="1:16" x14ac:dyDescent="0.25">
      <c r="A40" s="17"/>
      <c r="B40" s="18"/>
      <c r="C40" s="19"/>
      <c r="D40" s="24">
        <f t="shared" si="0"/>
        <v>0.5</v>
      </c>
      <c r="E40" s="24" t="e">
        <f t="shared" si="1"/>
        <v>#N/A</v>
      </c>
      <c r="F40" s="25">
        <v>22</v>
      </c>
      <c r="G40" s="24">
        <v>1</v>
      </c>
      <c r="H40" s="24">
        <v>2</v>
      </c>
      <c r="I40" s="24">
        <v>3</v>
      </c>
      <c r="J40" s="24">
        <v>4</v>
      </c>
      <c r="K40" s="24">
        <v>5</v>
      </c>
      <c r="L40" s="24">
        <v>6</v>
      </c>
      <c r="M40" s="24">
        <v>7</v>
      </c>
      <c r="N40" s="25">
        <v>8</v>
      </c>
      <c r="O40" s="32"/>
      <c r="P40" s="32"/>
    </row>
    <row r="41" spans="1:16" x14ac:dyDescent="0.25">
      <c r="A41" s="17"/>
      <c r="B41" s="18"/>
      <c r="C41" s="19"/>
      <c r="D41" s="24">
        <f t="shared" si="0"/>
        <v>0.5</v>
      </c>
      <c r="E41" s="24" t="e">
        <f t="shared" si="1"/>
        <v>#N/A</v>
      </c>
      <c r="F41" s="25">
        <v>23</v>
      </c>
      <c r="G41" s="24">
        <v>1</v>
      </c>
      <c r="H41" s="24">
        <v>2</v>
      </c>
      <c r="I41" s="24">
        <v>3</v>
      </c>
      <c r="J41" s="24">
        <v>4</v>
      </c>
      <c r="K41" s="24">
        <v>5</v>
      </c>
      <c r="L41" s="24">
        <v>6</v>
      </c>
      <c r="M41" s="24">
        <v>7</v>
      </c>
      <c r="N41" s="25">
        <v>8</v>
      </c>
      <c r="O41" s="32"/>
      <c r="P41" s="32"/>
    </row>
    <row r="42" spans="1:16" x14ac:dyDescent="0.25">
      <c r="A42" s="17"/>
      <c r="B42" s="18"/>
      <c r="C42" s="19"/>
      <c r="D42" s="24">
        <f t="shared" si="0"/>
        <v>0.5</v>
      </c>
      <c r="E42" s="24" t="e">
        <f t="shared" si="1"/>
        <v>#N/A</v>
      </c>
      <c r="F42" s="25">
        <v>24</v>
      </c>
      <c r="G42" s="24">
        <v>1</v>
      </c>
      <c r="H42" s="24">
        <v>2</v>
      </c>
      <c r="I42" s="24">
        <v>3</v>
      </c>
      <c r="J42" s="24">
        <v>4</v>
      </c>
      <c r="K42" s="24">
        <v>5</v>
      </c>
      <c r="L42" s="24">
        <v>6</v>
      </c>
      <c r="M42" s="24">
        <v>7</v>
      </c>
      <c r="N42" s="25">
        <v>8</v>
      </c>
      <c r="O42" s="32"/>
      <c r="P42" s="32"/>
    </row>
    <row r="43" spans="1:16" x14ac:dyDescent="0.25">
      <c r="A43" s="29"/>
      <c r="B43" s="30"/>
      <c r="C43" s="31"/>
      <c r="D43" s="24">
        <f t="shared" si="0"/>
        <v>0.5</v>
      </c>
      <c r="E43" s="24" t="e">
        <f t="shared" si="1"/>
        <v>#N/A</v>
      </c>
      <c r="F43" s="25">
        <v>25</v>
      </c>
      <c r="G43" s="24">
        <v>1</v>
      </c>
      <c r="H43" s="24">
        <v>2</v>
      </c>
      <c r="I43" s="24">
        <v>3</v>
      </c>
      <c r="J43" s="24">
        <v>4</v>
      </c>
      <c r="K43" s="24">
        <v>5</v>
      </c>
      <c r="L43" s="24">
        <v>6</v>
      </c>
      <c r="M43" s="24">
        <v>7</v>
      </c>
      <c r="N43" s="25">
        <v>8</v>
      </c>
      <c r="O43" s="32"/>
      <c r="P43" s="32"/>
    </row>
    <row r="44" spans="1:16" x14ac:dyDescent="0.25">
      <c r="A44" s="17"/>
      <c r="B44" s="18"/>
      <c r="C44" s="19"/>
      <c r="D44" s="24">
        <f t="shared" si="0"/>
        <v>0.5</v>
      </c>
      <c r="E44" s="24" t="e">
        <f t="shared" si="1"/>
        <v>#N/A</v>
      </c>
      <c r="F44" s="25">
        <v>26</v>
      </c>
      <c r="G44" s="24">
        <v>1</v>
      </c>
      <c r="H44" s="24">
        <v>2</v>
      </c>
      <c r="I44" s="24">
        <v>3</v>
      </c>
      <c r="J44" s="24">
        <v>4</v>
      </c>
      <c r="K44" s="24">
        <v>5</v>
      </c>
      <c r="L44" s="24">
        <v>6</v>
      </c>
      <c r="M44" s="24">
        <v>7</v>
      </c>
      <c r="N44" s="25">
        <v>8</v>
      </c>
      <c r="O44" s="32"/>
      <c r="P44" s="32"/>
    </row>
    <row r="45" spans="1:16" x14ac:dyDescent="0.25">
      <c r="A45" s="17"/>
      <c r="B45" s="18"/>
      <c r="C45" s="19"/>
      <c r="D45" s="24">
        <f t="shared" si="0"/>
        <v>0.5</v>
      </c>
      <c r="E45" s="24" t="e">
        <f t="shared" si="1"/>
        <v>#N/A</v>
      </c>
      <c r="F45" s="25">
        <v>27</v>
      </c>
      <c r="G45" s="24">
        <v>1</v>
      </c>
      <c r="H45" s="24">
        <v>2</v>
      </c>
      <c r="I45" s="24">
        <v>3</v>
      </c>
      <c r="J45" s="24">
        <v>4</v>
      </c>
      <c r="K45" s="24">
        <v>5</v>
      </c>
      <c r="L45" s="24">
        <v>6</v>
      </c>
      <c r="M45" s="24">
        <v>7</v>
      </c>
      <c r="N45" s="25">
        <v>8</v>
      </c>
      <c r="O45" s="32"/>
      <c r="P45" s="32"/>
    </row>
    <row r="46" spans="1:16" x14ac:dyDescent="0.25">
      <c r="A46" s="17"/>
      <c r="B46" s="18"/>
      <c r="C46" s="19"/>
      <c r="D46" s="24">
        <f t="shared" si="0"/>
        <v>0.5</v>
      </c>
      <c r="E46" s="24" t="e">
        <f t="shared" si="1"/>
        <v>#N/A</v>
      </c>
      <c r="F46" s="25">
        <v>28</v>
      </c>
      <c r="G46" s="24">
        <v>1</v>
      </c>
      <c r="H46" s="24">
        <v>2</v>
      </c>
      <c r="I46" s="24">
        <v>3</v>
      </c>
      <c r="J46" s="24">
        <v>4</v>
      </c>
      <c r="K46" s="24">
        <v>5</v>
      </c>
      <c r="L46" s="24">
        <v>6</v>
      </c>
      <c r="M46" s="24">
        <v>7</v>
      </c>
      <c r="N46" s="25">
        <v>8</v>
      </c>
      <c r="O46" s="32"/>
      <c r="P46" s="32"/>
    </row>
    <row r="47" spans="1:16" x14ac:dyDescent="0.25">
      <c r="A47" s="17"/>
      <c r="B47" s="18"/>
      <c r="C47" s="19"/>
      <c r="D47" s="24">
        <f t="shared" si="0"/>
        <v>0.5</v>
      </c>
      <c r="E47" s="24" t="e">
        <f t="shared" si="1"/>
        <v>#N/A</v>
      </c>
      <c r="F47" s="25">
        <v>29</v>
      </c>
      <c r="G47" s="24">
        <v>1</v>
      </c>
      <c r="H47" s="24">
        <v>2</v>
      </c>
      <c r="I47" s="24">
        <v>3</v>
      </c>
      <c r="J47" s="24">
        <v>4</v>
      </c>
      <c r="K47" s="24">
        <v>5</v>
      </c>
      <c r="L47" s="24">
        <v>6</v>
      </c>
      <c r="M47" s="24">
        <v>7</v>
      </c>
      <c r="N47" s="25">
        <v>8</v>
      </c>
      <c r="O47" s="32"/>
      <c r="P47" s="32"/>
    </row>
    <row r="48" spans="1:16" x14ac:dyDescent="0.25">
      <c r="A48" s="17"/>
      <c r="B48" s="18"/>
      <c r="C48" s="19"/>
      <c r="D48" s="24">
        <f t="shared" si="0"/>
        <v>0.5</v>
      </c>
      <c r="E48" s="24" t="e">
        <f t="shared" si="1"/>
        <v>#N/A</v>
      </c>
      <c r="F48" s="25">
        <v>30</v>
      </c>
      <c r="G48" s="24">
        <v>1</v>
      </c>
      <c r="H48" s="24">
        <v>2</v>
      </c>
      <c r="I48" s="24">
        <v>3</v>
      </c>
      <c r="J48" s="24">
        <v>4</v>
      </c>
      <c r="K48" s="24">
        <v>5</v>
      </c>
      <c r="L48" s="24">
        <v>6</v>
      </c>
      <c r="M48" s="24">
        <v>7</v>
      </c>
      <c r="N48" s="25">
        <v>8</v>
      </c>
      <c r="O48" s="32"/>
      <c r="P48" s="32"/>
    </row>
    <row r="49" spans="1:16" x14ac:dyDescent="0.25">
      <c r="A49" s="17"/>
      <c r="B49" s="18"/>
      <c r="C49" s="19"/>
      <c r="D49" s="24">
        <f t="shared" si="0"/>
        <v>0.5</v>
      </c>
      <c r="E49" s="24" t="e">
        <f t="shared" si="1"/>
        <v>#N/A</v>
      </c>
      <c r="F49" s="25">
        <v>31</v>
      </c>
      <c r="G49" s="24">
        <v>1</v>
      </c>
      <c r="H49" s="24">
        <v>2</v>
      </c>
      <c r="I49" s="24">
        <v>3</v>
      </c>
      <c r="J49" s="24">
        <v>4</v>
      </c>
      <c r="K49" s="24">
        <v>5</v>
      </c>
      <c r="L49" s="24">
        <v>6</v>
      </c>
      <c r="M49" s="24">
        <v>7</v>
      </c>
      <c r="N49" s="25">
        <v>8</v>
      </c>
      <c r="O49" s="32"/>
      <c r="P49" s="32"/>
    </row>
    <row r="50" spans="1:16" x14ac:dyDescent="0.25">
      <c r="A50" s="17"/>
      <c r="B50" s="18"/>
      <c r="C50" s="19"/>
      <c r="D50" s="24">
        <f t="shared" si="0"/>
        <v>0.5</v>
      </c>
      <c r="E50" s="24" t="e">
        <f t="shared" si="1"/>
        <v>#N/A</v>
      </c>
      <c r="F50" s="25">
        <v>32</v>
      </c>
      <c r="G50" s="24">
        <v>1</v>
      </c>
      <c r="H50" s="24">
        <v>2</v>
      </c>
      <c r="I50" s="24">
        <v>3</v>
      </c>
      <c r="J50" s="24">
        <v>4</v>
      </c>
      <c r="K50" s="24">
        <v>5</v>
      </c>
      <c r="L50" s="24">
        <v>6</v>
      </c>
      <c r="M50" s="24">
        <v>7</v>
      </c>
      <c r="N50" s="25">
        <v>8</v>
      </c>
      <c r="O50" s="32"/>
      <c r="P50" s="32"/>
    </row>
    <row r="51" spans="1:16" x14ac:dyDescent="0.25">
      <c r="A51" s="17"/>
      <c r="B51" s="18"/>
      <c r="C51" s="19"/>
      <c r="D51" s="24">
        <f t="shared" si="0"/>
        <v>0.5</v>
      </c>
      <c r="E51" s="24" t="e">
        <f t="shared" si="1"/>
        <v>#N/A</v>
      </c>
      <c r="F51" s="25">
        <v>33</v>
      </c>
      <c r="G51" s="24">
        <v>1</v>
      </c>
      <c r="H51" s="24">
        <v>2</v>
      </c>
      <c r="I51" s="24">
        <v>3</v>
      </c>
      <c r="J51" s="24">
        <v>4</v>
      </c>
      <c r="K51" s="24">
        <v>5</v>
      </c>
      <c r="L51" s="24">
        <v>6</v>
      </c>
      <c r="M51" s="24">
        <v>7</v>
      </c>
      <c r="N51" s="25">
        <v>8</v>
      </c>
    </row>
    <row r="52" spans="1:16" x14ac:dyDescent="0.25">
      <c r="A52" s="17"/>
      <c r="B52" s="18"/>
      <c r="C52" s="19"/>
      <c r="D52" s="24">
        <f t="shared" si="0"/>
        <v>0.5</v>
      </c>
      <c r="E52" s="24" t="e">
        <f t="shared" si="1"/>
        <v>#N/A</v>
      </c>
      <c r="F52" s="25">
        <v>34</v>
      </c>
      <c r="G52" s="24">
        <v>1</v>
      </c>
      <c r="H52" s="24">
        <v>2</v>
      </c>
      <c r="I52" s="24">
        <v>3</v>
      </c>
      <c r="J52" s="24">
        <v>4</v>
      </c>
      <c r="K52" s="24">
        <v>5</v>
      </c>
      <c r="L52" s="24">
        <v>6</v>
      </c>
      <c r="M52" s="24">
        <v>7</v>
      </c>
      <c r="N52" s="25">
        <v>8</v>
      </c>
    </row>
    <row r="53" spans="1:16" x14ac:dyDescent="0.25">
      <c r="A53" s="29"/>
      <c r="B53" s="30"/>
      <c r="C53" s="31"/>
      <c r="D53" s="24">
        <f t="shared" si="0"/>
        <v>0.5</v>
      </c>
      <c r="E53" s="24" t="e">
        <f t="shared" si="1"/>
        <v>#N/A</v>
      </c>
      <c r="F53" s="25">
        <v>35</v>
      </c>
      <c r="G53" s="24">
        <v>1</v>
      </c>
      <c r="H53" s="24">
        <v>2</v>
      </c>
      <c r="I53" s="24">
        <v>3</v>
      </c>
      <c r="J53" s="24">
        <v>4</v>
      </c>
      <c r="K53" s="24">
        <v>5</v>
      </c>
      <c r="L53" s="24">
        <v>6</v>
      </c>
      <c r="M53" s="24">
        <v>7</v>
      </c>
      <c r="N53" s="25">
        <v>8</v>
      </c>
    </row>
    <row r="54" spans="1:16" x14ac:dyDescent="0.25">
      <c r="A54" s="17"/>
      <c r="B54" s="18"/>
      <c r="C54" s="19"/>
      <c r="D54" s="24">
        <f t="shared" si="0"/>
        <v>0.5</v>
      </c>
      <c r="E54" s="24" t="e">
        <f t="shared" si="1"/>
        <v>#N/A</v>
      </c>
      <c r="F54" s="25">
        <v>36</v>
      </c>
      <c r="G54" s="24">
        <v>1</v>
      </c>
      <c r="H54" s="24">
        <v>2</v>
      </c>
      <c r="I54" s="24">
        <v>3</v>
      </c>
      <c r="J54" s="24">
        <v>4</v>
      </c>
      <c r="K54" s="24">
        <v>5</v>
      </c>
      <c r="L54" s="24">
        <v>6</v>
      </c>
      <c r="M54" s="24">
        <v>7</v>
      </c>
      <c r="N54" s="25">
        <v>8</v>
      </c>
    </row>
    <row r="55" spans="1:16" x14ac:dyDescent="0.25">
      <c r="A55" s="17"/>
      <c r="B55" s="18"/>
      <c r="C55" s="19"/>
      <c r="D55" s="24">
        <f t="shared" si="0"/>
        <v>0.5</v>
      </c>
      <c r="E55" s="24" t="e">
        <f t="shared" si="1"/>
        <v>#N/A</v>
      </c>
      <c r="F55" s="25">
        <v>37</v>
      </c>
      <c r="G55" s="24">
        <v>1</v>
      </c>
      <c r="H55" s="24">
        <v>2</v>
      </c>
      <c r="I55" s="24">
        <v>3</v>
      </c>
      <c r="J55" s="24">
        <v>4</v>
      </c>
      <c r="K55" s="24">
        <v>5</v>
      </c>
      <c r="L55" s="24">
        <v>6</v>
      </c>
      <c r="M55" s="24">
        <v>7</v>
      </c>
      <c r="N55" s="25">
        <v>8</v>
      </c>
    </row>
    <row r="56" spans="1:16" x14ac:dyDescent="0.25">
      <c r="A56" s="17"/>
      <c r="B56" s="18"/>
      <c r="C56" s="19"/>
      <c r="D56" s="24">
        <f t="shared" si="0"/>
        <v>0.5</v>
      </c>
      <c r="E56" s="24" t="e">
        <f t="shared" si="1"/>
        <v>#N/A</v>
      </c>
      <c r="F56" s="25">
        <v>38</v>
      </c>
      <c r="G56" s="24">
        <v>1</v>
      </c>
      <c r="H56" s="24">
        <v>2</v>
      </c>
      <c r="I56" s="24">
        <v>3</v>
      </c>
      <c r="J56" s="24">
        <v>4</v>
      </c>
      <c r="K56" s="24">
        <v>5</v>
      </c>
      <c r="L56" s="24">
        <v>6</v>
      </c>
      <c r="M56" s="24">
        <v>7</v>
      </c>
      <c r="N56" s="25">
        <v>8</v>
      </c>
    </row>
    <row r="57" spans="1:16" x14ac:dyDescent="0.25">
      <c r="A57" s="17"/>
      <c r="B57" s="18"/>
      <c r="C57" s="19"/>
      <c r="D57" s="24">
        <f t="shared" si="0"/>
        <v>0.5</v>
      </c>
      <c r="E57" s="24" t="e">
        <f t="shared" si="1"/>
        <v>#N/A</v>
      </c>
      <c r="F57" s="25">
        <v>39</v>
      </c>
      <c r="G57" s="24">
        <v>1</v>
      </c>
      <c r="H57" s="24">
        <v>2</v>
      </c>
      <c r="I57" s="24">
        <v>3</v>
      </c>
      <c r="J57" s="24">
        <v>4</v>
      </c>
      <c r="K57" s="24">
        <v>5</v>
      </c>
      <c r="L57" s="24">
        <v>6</v>
      </c>
      <c r="M57" s="24">
        <v>7</v>
      </c>
      <c r="N57" s="25">
        <v>8</v>
      </c>
    </row>
    <row r="58" spans="1:16" x14ac:dyDescent="0.25">
      <c r="A58" s="17"/>
      <c r="B58" s="18"/>
      <c r="C58" s="19"/>
      <c r="D58" s="24">
        <f t="shared" si="0"/>
        <v>0.5</v>
      </c>
      <c r="E58" s="24" t="e">
        <f t="shared" si="1"/>
        <v>#N/A</v>
      </c>
      <c r="F58" s="25">
        <v>40</v>
      </c>
      <c r="G58" s="24">
        <v>1</v>
      </c>
      <c r="H58" s="24">
        <v>2</v>
      </c>
      <c r="I58" s="24">
        <v>3</v>
      </c>
      <c r="J58" s="24">
        <v>4</v>
      </c>
      <c r="K58" s="24">
        <v>5</v>
      </c>
      <c r="L58" s="24">
        <v>6</v>
      </c>
      <c r="M58" s="24">
        <v>7</v>
      </c>
      <c r="N58" s="25">
        <v>8</v>
      </c>
    </row>
    <row r="59" spans="1:16" x14ac:dyDescent="0.25">
      <c r="A59" s="17"/>
      <c r="B59" s="18"/>
      <c r="C59" s="19"/>
      <c r="D59" s="24">
        <f t="shared" si="0"/>
        <v>0.5</v>
      </c>
      <c r="E59" s="24" t="e">
        <f t="shared" si="1"/>
        <v>#N/A</v>
      </c>
      <c r="F59" s="25">
        <v>41</v>
      </c>
      <c r="G59" s="24">
        <v>1</v>
      </c>
      <c r="H59" s="24">
        <v>2</v>
      </c>
      <c r="I59" s="24">
        <v>3</v>
      </c>
      <c r="J59" s="24">
        <v>4</v>
      </c>
      <c r="K59" s="24">
        <v>5</v>
      </c>
      <c r="L59" s="24">
        <v>6</v>
      </c>
      <c r="M59" s="24">
        <v>7</v>
      </c>
      <c r="N59" s="25">
        <v>8</v>
      </c>
    </row>
    <row r="60" spans="1:16" x14ac:dyDescent="0.25">
      <c r="A60" s="17"/>
      <c r="B60" s="18"/>
      <c r="C60" s="19"/>
      <c r="D60" s="24">
        <f t="shared" si="0"/>
        <v>0.5</v>
      </c>
      <c r="E60" s="24" t="e">
        <f t="shared" si="1"/>
        <v>#N/A</v>
      </c>
      <c r="F60" s="25">
        <v>42</v>
      </c>
      <c r="G60" s="24">
        <v>1</v>
      </c>
      <c r="H60" s="24">
        <v>2</v>
      </c>
      <c r="I60" s="24">
        <v>3</v>
      </c>
      <c r="J60" s="24">
        <v>4</v>
      </c>
      <c r="K60" s="24">
        <v>5</v>
      </c>
      <c r="L60" s="24">
        <v>6</v>
      </c>
      <c r="M60" s="24">
        <v>7</v>
      </c>
      <c r="N60" s="25">
        <v>8</v>
      </c>
    </row>
    <row r="61" spans="1:16" x14ac:dyDescent="0.25">
      <c r="A61" s="17"/>
      <c r="B61" s="18"/>
      <c r="C61" s="19"/>
      <c r="D61" s="24">
        <f t="shared" si="0"/>
        <v>0.5</v>
      </c>
      <c r="E61" s="24" t="e">
        <f t="shared" si="1"/>
        <v>#N/A</v>
      </c>
      <c r="F61" s="25">
        <v>43</v>
      </c>
      <c r="G61" s="24">
        <v>1</v>
      </c>
      <c r="H61" s="24">
        <v>2</v>
      </c>
      <c r="I61" s="24">
        <v>3</v>
      </c>
      <c r="J61" s="24">
        <v>4</v>
      </c>
      <c r="K61" s="24">
        <v>5</v>
      </c>
      <c r="L61" s="24">
        <v>6</v>
      </c>
      <c r="M61" s="24">
        <v>7</v>
      </c>
      <c r="N61" s="25">
        <v>8</v>
      </c>
    </row>
    <row r="62" spans="1:16" x14ac:dyDescent="0.25">
      <c r="A62" s="17"/>
      <c r="B62" s="18"/>
      <c r="C62" s="19"/>
      <c r="D62" s="24">
        <f t="shared" si="0"/>
        <v>0.5</v>
      </c>
      <c r="E62" s="24" t="e">
        <f t="shared" si="1"/>
        <v>#N/A</v>
      </c>
      <c r="F62" s="25">
        <v>44</v>
      </c>
      <c r="G62" s="24">
        <v>1</v>
      </c>
      <c r="H62" s="24">
        <v>2</v>
      </c>
      <c r="I62" s="24">
        <v>3</v>
      </c>
      <c r="J62" s="24">
        <v>4</v>
      </c>
      <c r="K62" s="24">
        <v>5</v>
      </c>
      <c r="L62" s="24">
        <v>6</v>
      </c>
      <c r="M62" s="24">
        <v>7</v>
      </c>
      <c r="N62" s="25">
        <v>8</v>
      </c>
    </row>
    <row r="63" spans="1:16" x14ac:dyDescent="0.25">
      <c r="A63" s="29"/>
      <c r="B63" s="30"/>
      <c r="C63" s="31"/>
      <c r="D63" s="24">
        <f t="shared" si="0"/>
        <v>0.5</v>
      </c>
      <c r="E63" s="24" t="e">
        <f t="shared" si="1"/>
        <v>#N/A</v>
      </c>
      <c r="F63" s="25">
        <v>45</v>
      </c>
      <c r="G63" s="24">
        <v>1</v>
      </c>
      <c r="H63" s="24">
        <v>2</v>
      </c>
      <c r="I63" s="24">
        <v>3</v>
      </c>
      <c r="J63" s="24">
        <v>4</v>
      </c>
      <c r="K63" s="24">
        <v>5</v>
      </c>
      <c r="L63" s="24">
        <v>6</v>
      </c>
      <c r="M63" s="24">
        <v>7</v>
      </c>
      <c r="N63" s="25">
        <v>8</v>
      </c>
    </row>
    <row r="64" spans="1:16" x14ac:dyDescent="0.25">
      <c r="A64" s="17"/>
      <c r="B64" s="18"/>
      <c r="C64" s="19"/>
      <c r="D64" s="24">
        <f t="shared" si="0"/>
        <v>0.5</v>
      </c>
      <c r="E64" s="24" t="e">
        <f t="shared" si="1"/>
        <v>#N/A</v>
      </c>
      <c r="F64" s="25">
        <v>46</v>
      </c>
      <c r="G64" s="24">
        <v>1</v>
      </c>
      <c r="H64" s="24">
        <v>2</v>
      </c>
      <c r="I64" s="24">
        <v>3</v>
      </c>
      <c r="J64" s="24">
        <v>4</v>
      </c>
      <c r="K64" s="24">
        <v>5</v>
      </c>
      <c r="L64" s="24">
        <v>6</v>
      </c>
      <c r="M64" s="24">
        <v>7</v>
      </c>
      <c r="N64" s="25">
        <v>8</v>
      </c>
    </row>
    <row r="65" spans="1:14" x14ac:dyDescent="0.25">
      <c r="A65" s="17"/>
      <c r="B65" s="18"/>
      <c r="C65" s="19"/>
      <c r="D65" s="24">
        <f t="shared" si="0"/>
        <v>0.5</v>
      </c>
      <c r="E65" s="24" t="e">
        <f t="shared" si="1"/>
        <v>#N/A</v>
      </c>
      <c r="F65" s="25">
        <v>47</v>
      </c>
      <c r="G65" s="24">
        <v>1</v>
      </c>
      <c r="H65" s="24">
        <v>2</v>
      </c>
      <c r="I65" s="24">
        <v>3</v>
      </c>
      <c r="J65" s="24">
        <v>4</v>
      </c>
      <c r="K65" s="24">
        <v>5</v>
      </c>
      <c r="L65" s="24">
        <v>6</v>
      </c>
      <c r="M65" s="24">
        <v>7</v>
      </c>
      <c r="N65" s="25">
        <v>8</v>
      </c>
    </row>
    <row r="66" spans="1:14" x14ac:dyDescent="0.25">
      <c r="A66" s="17"/>
      <c r="B66" s="18"/>
      <c r="C66" s="19"/>
      <c r="D66" s="24">
        <f t="shared" si="0"/>
        <v>0.5</v>
      </c>
      <c r="E66" s="24" t="e">
        <f t="shared" si="1"/>
        <v>#N/A</v>
      </c>
      <c r="F66" s="25">
        <v>48</v>
      </c>
      <c r="G66" s="24">
        <v>1</v>
      </c>
      <c r="H66" s="24">
        <v>2</v>
      </c>
      <c r="I66" s="24">
        <v>3</v>
      </c>
      <c r="J66" s="24">
        <v>4</v>
      </c>
      <c r="K66" s="24">
        <v>5</v>
      </c>
      <c r="L66" s="24">
        <v>6</v>
      </c>
      <c r="M66" s="24">
        <v>7</v>
      </c>
      <c r="N66" s="25">
        <v>8</v>
      </c>
    </row>
    <row r="67" spans="1:14" x14ac:dyDescent="0.25">
      <c r="A67" s="17"/>
      <c r="B67" s="18"/>
      <c r="C67" s="19"/>
      <c r="D67" s="24">
        <f t="shared" si="0"/>
        <v>0.5</v>
      </c>
      <c r="E67" s="24" t="e">
        <f t="shared" si="1"/>
        <v>#N/A</v>
      </c>
      <c r="F67" s="25">
        <v>49</v>
      </c>
      <c r="G67" s="24">
        <v>1</v>
      </c>
      <c r="H67" s="24">
        <v>2</v>
      </c>
      <c r="I67" s="24">
        <v>3</v>
      </c>
      <c r="J67" s="24">
        <v>4</v>
      </c>
      <c r="K67" s="24">
        <v>5</v>
      </c>
      <c r="L67" s="24">
        <v>6</v>
      </c>
      <c r="M67" s="24">
        <v>7</v>
      </c>
      <c r="N67" s="25">
        <v>8</v>
      </c>
    </row>
    <row r="68" spans="1:14" x14ac:dyDescent="0.25">
      <c r="A68" s="17"/>
      <c r="B68" s="18"/>
      <c r="C68" s="19"/>
      <c r="D68" s="24">
        <f t="shared" si="0"/>
        <v>0.5</v>
      </c>
      <c r="E68" s="24" t="e">
        <f t="shared" si="1"/>
        <v>#N/A</v>
      </c>
      <c r="F68" s="25">
        <v>50</v>
      </c>
      <c r="G68" s="24">
        <v>1</v>
      </c>
      <c r="H68" s="24">
        <v>2</v>
      </c>
      <c r="I68" s="24">
        <v>3</v>
      </c>
      <c r="J68" s="24">
        <v>4</v>
      </c>
      <c r="K68" s="24">
        <v>5</v>
      </c>
      <c r="L68" s="24">
        <v>6</v>
      </c>
      <c r="M68" s="24">
        <v>7</v>
      </c>
      <c r="N68" s="25">
        <v>8</v>
      </c>
    </row>
    <row r="69" spans="1:14" x14ac:dyDescent="0.25">
      <c r="A69" s="17"/>
      <c r="B69" s="18"/>
      <c r="C69" s="19"/>
      <c r="D69" s="24">
        <f t="shared" si="0"/>
        <v>0.5</v>
      </c>
      <c r="E69" s="24" t="e">
        <f t="shared" si="1"/>
        <v>#N/A</v>
      </c>
      <c r="F69" s="25">
        <v>51</v>
      </c>
      <c r="G69" s="24">
        <v>1</v>
      </c>
      <c r="H69" s="24">
        <v>2</v>
      </c>
      <c r="I69" s="24">
        <v>3</v>
      </c>
      <c r="J69" s="24">
        <v>4</v>
      </c>
      <c r="K69" s="24">
        <v>5</v>
      </c>
      <c r="L69" s="24">
        <v>6</v>
      </c>
      <c r="M69" s="24">
        <v>7</v>
      </c>
      <c r="N69" s="25">
        <v>8</v>
      </c>
    </row>
    <row r="70" spans="1:14" x14ac:dyDescent="0.25">
      <c r="A70" s="17"/>
      <c r="B70" s="18"/>
      <c r="C70" s="19"/>
      <c r="D70" s="24">
        <f t="shared" si="0"/>
        <v>0.5</v>
      </c>
      <c r="E70" s="24" t="e">
        <f t="shared" si="1"/>
        <v>#N/A</v>
      </c>
      <c r="F70" s="25">
        <v>52</v>
      </c>
      <c r="G70" s="24">
        <v>1</v>
      </c>
      <c r="H70" s="24">
        <v>2</v>
      </c>
      <c r="I70" s="24">
        <v>3</v>
      </c>
      <c r="J70" s="24">
        <v>4</v>
      </c>
      <c r="K70" s="24">
        <v>5</v>
      </c>
      <c r="L70" s="24">
        <v>6</v>
      </c>
      <c r="M70" s="24">
        <v>7</v>
      </c>
      <c r="N70" s="25">
        <v>8</v>
      </c>
    </row>
    <row r="71" spans="1:14" x14ac:dyDescent="0.25">
      <c r="A71" s="17"/>
      <c r="B71" s="18"/>
      <c r="C71" s="19"/>
      <c r="D71" s="24">
        <f t="shared" si="0"/>
        <v>0.5</v>
      </c>
      <c r="E71" s="24" t="e">
        <f t="shared" si="1"/>
        <v>#N/A</v>
      </c>
      <c r="F71" s="25">
        <v>53</v>
      </c>
      <c r="G71" s="24">
        <v>1</v>
      </c>
      <c r="H71" s="24">
        <v>2</v>
      </c>
      <c r="I71" s="24">
        <v>3</v>
      </c>
      <c r="J71" s="24">
        <v>4</v>
      </c>
      <c r="K71" s="24">
        <v>5</v>
      </c>
      <c r="L71" s="24">
        <v>6</v>
      </c>
      <c r="M71" s="24">
        <v>7</v>
      </c>
      <c r="N71" s="25">
        <v>8</v>
      </c>
    </row>
    <row r="72" spans="1:14" x14ac:dyDescent="0.25">
      <c r="A72" s="17"/>
      <c r="B72" s="18"/>
      <c r="C72" s="19"/>
      <c r="D72" s="24">
        <f t="shared" si="0"/>
        <v>0.5</v>
      </c>
      <c r="E72" s="24" t="e">
        <f t="shared" si="1"/>
        <v>#N/A</v>
      </c>
      <c r="F72" s="25">
        <v>54</v>
      </c>
      <c r="G72" s="24">
        <v>1</v>
      </c>
      <c r="H72" s="24">
        <v>2</v>
      </c>
      <c r="I72" s="24">
        <v>3</v>
      </c>
      <c r="J72" s="24">
        <v>4</v>
      </c>
      <c r="K72" s="24">
        <v>5</v>
      </c>
      <c r="L72" s="24">
        <v>6</v>
      </c>
      <c r="M72" s="24">
        <v>7</v>
      </c>
      <c r="N72" s="25">
        <v>8</v>
      </c>
    </row>
    <row r="73" spans="1:14" x14ac:dyDescent="0.25">
      <c r="A73" s="29"/>
      <c r="B73" s="30"/>
      <c r="C73" s="31"/>
      <c r="D73" s="24">
        <f t="shared" si="0"/>
        <v>0.5</v>
      </c>
      <c r="E73" s="24" t="e">
        <f t="shared" si="1"/>
        <v>#N/A</v>
      </c>
      <c r="F73" s="25">
        <v>55</v>
      </c>
      <c r="G73" s="24">
        <v>1</v>
      </c>
      <c r="H73" s="24">
        <v>2</v>
      </c>
      <c r="I73" s="24">
        <v>3</v>
      </c>
      <c r="J73" s="24">
        <v>4</v>
      </c>
      <c r="K73" s="24">
        <v>5</v>
      </c>
      <c r="L73" s="24">
        <v>6</v>
      </c>
      <c r="M73" s="24">
        <v>7</v>
      </c>
      <c r="N73" s="25">
        <v>8</v>
      </c>
    </row>
    <row r="74" spans="1:14" x14ac:dyDescent="0.25">
      <c r="A74" s="17"/>
      <c r="B74" s="18"/>
      <c r="C74" s="19"/>
      <c r="D74" s="24">
        <f t="shared" si="0"/>
        <v>0.5</v>
      </c>
      <c r="E74" s="24" t="e">
        <f t="shared" si="1"/>
        <v>#N/A</v>
      </c>
      <c r="F74" s="25">
        <v>56</v>
      </c>
      <c r="G74" s="24">
        <v>1</v>
      </c>
      <c r="H74" s="24">
        <v>2</v>
      </c>
      <c r="I74" s="24">
        <v>3</v>
      </c>
      <c r="J74" s="24">
        <v>4</v>
      </c>
      <c r="K74" s="24">
        <v>5</v>
      </c>
      <c r="L74" s="24">
        <v>6</v>
      </c>
      <c r="M74" s="24">
        <v>7</v>
      </c>
      <c r="N74" s="25">
        <v>8</v>
      </c>
    </row>
    <row r="75" spans="1:14" x14ac:dyDescent="0.25">
      <c r="A75" s="17"/>
      <c r="B75" s="18"/>
      <c r="C75" s="19"/>
      <c r="D75" s="24">
        <f t="shared" si="0"/>
        <v>0.5</v>
      </c>
      <c r="E75" s="24" t="e">
        <f t="shared" si="1"/>
        <v>#N/A</v>
      </c>
      <c r="F75" s="25">
        <v>57</v>
      </c>
      <c r="G75" s="24">
        <v>1</v>
      </c>
      <c r="H75" s="24">
        <v>2</v>
      </c>
      <c r="I75" s="24">
        <v>3</v>
      </c>
      <c r="J75" s="24">
        <v>4</v>
      </c>
      <c r="K75" s="24">
        <v>5</v>
      </c>
      <c r="L75" s="24">
        <v>6</v>
      </c>
      <c r="M75" s="24">
        <v>7</v>
      </c>
      <c r="N75" s="25">
        <v>8</v>
      </c>
    </row>
    <row r="76" spans="1:14" x14ac:dyDescent="0.25">
      <c r="A76" s="17"/>
      <c r="B76" s="18"/>
      <c r="C76" s="19"/>
      <c r="D76" s="24">
        <f t="shared" si="0"/>
        <v>0.5</v>
      </c>
      <c r="E76" s="24" t="e">
        <f t="shared" si="1"/>
        <v>#N/A</v>
      </c>
      <c r="F76" s="25">
        <v>58</v>
      </c>
      <c r="G76" s="24">
        <v>1</v>
      </c>
      <c r="H76" s="24">
        <v>2</v>
      </c>
      <c r="I76" s="24">
        <v>3</v>
      </c>
      <c r="J76" s="24">
        <v>4</v>
      </c>
      <c r="K76" s="24">
        <v>5</v>
      </c>
      <c r="L76" s="24">
        <v>6</v>
      </c>
      <c r="M76" s="24">
        <v>7</v>
      </c>
      <c r="N76" s="25">
        <v>8</v>
      </c>
    </row>
    <row r="77" spans="1:14" x14ac:dyDescent="0.25">
      <c r="A77" s="17"/>
      <c r="B77" s="18"/>
      <c r="C77" s="19"/>
      <c r="D77" s="24">
        <f t="shared" si="0"/>
        <v>0.5</v>
      </c>
      <c r="E77" s="24" t="e">
        <f t="shared" si="1"/>
        <v>#N/A</v>
      </c>
      <c r="F77" s="25">
        <v>59</v>
      </c>
      <c r="G77" s="24">
        <v>1</v>
      </c>
      <c r="H77" s="24">
        <v>2</v>
      </c>
      <c r="I77" s="24">
        <v>3</v>
      </c>
      <c r="J77" s="24">
        <v>4</v>
      </c>
      <c r="K77" s="24">
        <v>5</v>
      </c>
      <c r="L77" s="24">
        <v>6</v>
      </c>
      <c r="M77" s="24">
        <v>7</v>
      </c>
      <c r="N77" s="25">
        <v>8</v>
      </c>
    </row>
    <row r="78" spans="1:14" x14ac:dyDescent="0.25">
      <c r="A78" s="17"/>
      <c r="B78" s="18"/>
      <c r="C78" s="19"/>
      <c r="D78" s="24">
        <f t="shared" si="0"/>
        <v>0.5</v>
      </c>
      <c r="E78" s="24" t="e">
        <f t="shared" si="1"/>
        <v>#N/A</v>
      </c>
      <c r="F78" s="25">
        <v>60</v>
      </c>
      <c r="G78" s="24">
        <v>1</v>
      </c>
      <c r="H78" s="24">
        <v>2</v>
      </c>
      <c r="I78" s="24">
        <v>3</v>
      </c>
      <c r="J78" s="24">
        <v>4</v>
      </c>
      <c r="K78" s="24">
        <v>5</v>
      </c>
      <c r="L78" s="24">
        <v>6</v>
      </c>
      <c r="M78" s="24">
        <v>7</v>
      </c>
      <c r="N78" s="25">
        <v>8</v>
      </c>
    </row>
    <row r="79" spans="1:14" x14ac:dyDescent="0.25">
      <c r="A79" s="17"/>
      <c r="B79" s="18"/>
      <c r="C79" s="19"/>
      <c r="D79" s="24">
        <f t="shared" si="0"/>
        <v>0.5</v>
      </c>
      <c r="E79" s="24" t="e">
        <f t="shared" si="1"/>
        <v>#N/A</v>
      </c>
      <c r="F79" s="25">
        <v>61</v>
      </c>
      <c r="G79" s="24">
        <v>1</v>
      </c>
      <c r="H79" s="24">
        <v>2</v>
      </c>
      <c r="I79" s="24">
        <v>3</v>
      </c>
      <c r="J79" s="24">
        <v>4</v>
      </c>
      <c r="K79" s="24">
        <v>5</v>
      </c>
      <c r="L79" s="24">
        <v>6</v>
      </c>
      <c r="M79" s="24">
        <v>7</v>
      </c>
      <c r="N79" s="25">
        <v>8</v>
      </c>
    </row>
    <row r="80" spans="1:14" x14ac:dyDescent="0.25">
      <c r="A80" s="17"/>
      <c r="B80" s="18"/>
      <c r="C80" s="19"/>
      <c r="D80" s="24">
        <f t="shared" si="0"/>
        <v>0.5</v>
      </c>
      <c r="E80" s="24" t="e">
        <f t="shared" si="1"/>
        <v>#N/A</v>
      </c>
      <c r="F80" s="25">
        <v>62</v>
      </c>
      <c r="G80" s="24">
        <v>1</v>
      </c>
      <c r="H80" s="24">
        <v>2</v>
      </c>
      <c r="I80" s="24">
        <v>3</v>
      </c>
      <c r="J80" s="24">
        <v>4</v>
      </c>
      <c r="K80" s="24">
        <v>5</v>
      </c>
      <c r="L80" s="24">
        <v>6</v>
      </c>
      <c r="M80" s="24">
        <v>7</v>
      </c>
      <c r="N80" s="25">
        <v>8</v>
      </c>
    </row>
    <row r="81" spans="1:14" x14ac:dyDescent="0.25">
      <c r="A81" s="17"/>
      <c r="B81" s="18"/>
      <c r="C81" s="19"/>
      <c r="D81" s="24">
        <f t="shared" si="0"/>
        <v>0.5</v>
      </c>
      <c r="E81" s="24" t="e">
        <f t="shared" si="1"/>
        <v>#N/A</v>
      </c>
      <c r="F81" s="25">
        <v>63</v>
      </c>
      <c r="G81" s="24">
        <v>1</v>
      </c>
      <c r="H81" s="24">
        <v>2</v>
      </c>
      <c r="I81" s="24">
        <v>3</v>
      </c>
      <c r="J81" s="24">
        <v>4</v>
      </c>
      <c r="K81" s="24">
        <v>5</v>
      </c>
      <c r="L81" s="24">
        <v>6</v>
      </c>
      <c r="M81" s="24">
        <v>7</v>
      </c>
      <c r="N81" s="25">
        <v>8</v>
      </c>
    </row>
    <row r="82" spans="1:14" x14ac:dyDescent="0.25">
      <c r="A82" s="17"/>
      <c r="B82" s="18"/>
      <c r="C82" s="19"/>
      <c r="D82" s="24">
        <f t="shared" si="0"/>
        <v>0.5</v>
      </c>
      <c r="E82" s="24" t="e">
        <f t="shared" si="1"/>
        <v>#N/A</v>
      </c>
      <c r="F82" s="25">
        <v>64</v>
      </c>
      <c r="G82" s="24">
        <v>1</v>
      </c>
      <c r="H82" s="24">
        <v>2</v>
      </c>
      <c r="I82" s="24">
        <v>3</v>
      </c>
      <c r="J82" s="24">
        <v>4</v>
      </c>
      <c r="K82" s="24">
        <v>5</v>
      </c>
      <c r="L82" s="24">
        <v>6</v>
      </c>
      <c r="M82" s="24">
        <v>7</v>
      </c>
      <c r="N82" s="25">
        <v>8</v>
      </c>
    </row>
    <row r="83" spans="1:14" x14ac:dyDescent="0.25">
      <c r="A83" s="29"/>
      <c r="B83" s="30"/>
      <c r="C83" s="31"/>
      <c r="D83" s="24">
        <f t="shared" si="0"/>
        <v>0.5</v>
      </c>
      <c r="E83" s="24" t="e">
        <f t="shared" si="1"/>
        <v>#N/A</v>
      </c>
      <c r="F83" s="25">
        <v>65</v>
      </c>
      <c r="G83" s="24">
        <v>1</v>
      </c>
      <c r="H83" s="24">
        <v>2</v>
      </c>
      <c r="I83" s="24">
        <v>3</v>
      </c>
      <c r="J83" s="24">
        <v>4</v>
      </c>
      <c r="K83" s="24">
        <v>5</v>
      </c>
      <c r="L83" s="24">
        <v>6</v>
      </c>
      <c r="M83" s="24">
        <v>7</v>
      </c>
      <c r="N83" s="25">
        <v>8</v>
      </c>
    </row>
    <row r="84" spans="1:14" x14ac:dyDescent="0.25">
      <c r="A84" s="17"/>
      <c r="B84" s="18"/>
      <c r="C84" s="19"/>
      <c r="D84" s="24">
        <f t="shared" ref="D84:D88" si="2">IF(ABS((B84-$C$6)/$C$7)&gt;3.5,(3.5*(B84-$C$6)/ABS(B84-$C$6))+4,(B84-$C$6)/$C$7+4)</f>
        <v>0.5</v>
      </c>
      <c r="E84" s="24" t="e">
        <f t="shared" ref="E84:E88" si="3">IF(B84&gt;0,D84,#N/A)</f>
        <v>#N/A</v>
      </c>
      <c r="F84" s="25">
        <v>66</v>
      </c>
      <c r="G84" s="24">
        <v>1</v>
      </c>
      <c r="H84" s="24">
        <v>2</v>
      </c>
      <c r="I84" s="24">
        <v>3</v>
      </c>
      <c r="J84" s="24">
        <v>4</v>
      </c>
      <c r="K84" s="24">
        <v>5</v>
      </c>
      <c r="L84" s="24">
        <v>6</v>
      </c>
      <c r="M84" s="24">
        <v>7</v>
      </c>
      <c r="N84" s="25">
        <v>8</v>
      </c>
    </row>
    <row r="85" spans="1:14" x14ac:dyDescent="0.25">
      <c r="A85" s="17"/>
      <c r="B85" s="18"/>
      <c r="C85" s="19"/>
      <c r="D85" s="24">
        <f t="shared" si="2"/>
        <v>0.5</v>
      </c>
      <c r="E85" s="24" t="e">
        <f t="shared" si="3"/>
        <v>#N/A</v>
      </c>
      <c r="F85" s="25">
        <v>67</v>
      </c>
      <c r="G85" s="24">
        <v>1</v>
      </c>
      <c r="H85" s="24">
        <v>2</v>
      </c>
      <c r="I85" s="24">
        <v>3</v>
      </c>
      <c r="J85" s="24">
        <v>4</v>
      </c>
      <c r="K85" s="24">
        <v>5</v>
      </c>
      <c r="L85" s="24">
        <v>6</v>
      </c>
      <c r="M85" s="24">
        <v>7</v>
      </c>
      <c r="N85" s="25">
        <v>8</v>
      </c>
    </row>
    <row r="86" spans="1:14" x14ac:dyDescent="0.25">
      <c r="A86" s="17"/>
      <c r="B86" s="18"/>
      <c r="C86" s="19"/>
      <c r="D86" s="24">
        <f t="shared" si="2"/>
        <v>0.5</v>
      </c>
      <c r="E86" s="24" t="e">
        <f t="shared" si="3"/>
        <v>#N/A</v>
      </c>
      <c r="F86" s="25">
        <v>68</v>
      </c>
      <c r="G86" s="24">
        <v>1</v>
      </c>
      <c r="H86" s="24">
        <v>2</v>
      </c>
      <c r="I86" s="24">
        <v>3</v>
      </c>
      <c r="J86" s="24">
        <v>4</v>
      </c>
      <c r="K86" s="24">
        <v>5</v>
      </c>
      <c r="L86" s="24">
        <v>6</v>
      </c>
      <c r="M86" s="24">
        <v>7</v>
      </c>
      <c r="N86" s="25">
        <v>8</v>
      </c>
    </row>
    <row r="87" spans="1:14" x14ac:dyDescent="0.25">
      <c r="A87" s="17"/>
      <c r="B87" s="18"/>
      <c r="C87" s="19"/>
      <c r="D87" s="24">
        <f t="shared" si="2"/>
        <v>0.5</v>
      </c>
      <c r="E87" s="24" t="e">
        <f t="shared" si="3"/>
        <v>#N/A</v>
      </c>
      <c r="F87" s="25">
        <v>69</v>
      </c>
      <c r="G87" s="24">
        <v>1</v>
      </c>
      <c r="H87" s="24">
        <v>2</v>
      </c>
      <c r="I87" s="24">
        <v>3</v>
      </c>
      <c r="J87" s="24">
        <v>4</v>
      </c>
      <c r="K87" s="24">
        <v>5</v>
      </c>
      <c r="L87" s="24">
        <v>6</v>
      </c>
      <c r="M87" s="24">
        <v>7</v>
      </c>
      <c r="N87" s="25">
        <v>8</v>
      </c>
    </row>
    <row r="88" spans="1:14" ht="15.75" thickBot="1" x14ac:dyDescent="0.3">
      <c r="A88" s="23"/>
      <c r="B88" s="20"/>
      <c r="C88" s="21"/>
      <c r="D88" s="24">
        <f t="shared" si="2"/>
        <v>0.5</v>
      </c>
      <c r="E88" s="24" t="e">
        <f t="shared" si="3"/>
        <v>#N/A</v>
      </c>
      <c r="F88" s="25">
        <v>70</v>
      </c>
      <c r="G88" s="24">
        <v>1</v>
      </c>
      <c r="H88" s="24">
        <v>2</v>
      </c>
      <c r="I88" s="24">
        <v>3</v>
      </c>
      <c r="J88" s="24">
        <v>4</v>
      </c>
      <c r="K88" s="24">
        <v>5</v>
      </c>
      <c r="L88" s="24">
        <v>6</v>
      </c>
      <c r="M88" s="24">
        <v>7</v>
      </c>
      <c r="N88" s="25">
        <v>8</v>
      </c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843-9C4E-4E11-AAF7-39CF46A6DC46}">
  <dimension ref="A1:P88"/>
  <sheetViews>
    <sheetView workbookViewId="0">
      <selection activeCell="J1" sqref="J1"/>
    </sheetView>
  </sheetViews>
  <sheetFormatPr baseColWidth="10" defaultRowHeight="15" x14ac:dyDescent="0.25"/>
  <cols>
    <col min="1" max="1" width="9.7109375" customWidth="1"/>
    <col min="2" max="2" width="12.5703125" customWidth="1"/>
    <col min="3" max="3" width="8.140625" customWidth="1"/>
    <col min="4" max="4" width="7.85546875" bestFit="1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29</v>
      </c>
    </row>
    <row r="3" spans="1:16" x14ac:dyDescent="0.25">
      <c r="A3" s="3" t="s">
        <v>30</v>
      </c>
      <c r="B3" s="4" t="s">
        <v>27</v>
      </c>
      <c r="C3" s="5" t="s">
        <v>8</v>
      </c>
      <c r="D3" s="6"/>
      <c r="E3" s="3"/>
    </row>
    <row r="4" spans="1:16" ht="15.75" x14ac:dyDescent="0.25">
      <c r="A4" s="3" t="s">
        <v>31</v>
      </c>
      <c r="B4" s="4" t="s">
        <v>15</v>
      </c>
      <c r="C4" s="5" t="s">
        <v>8</v>
      </c>
      <c r="D4" s="6">
        <v>22540822</v>
      </c>
      <c r="E4" s="3"/>
      <c r="G4" s="26" t="s">
        <v>0</v>
      </c>
      <c r="H4" s="26" t="s">
        <v>1</v>
      </c>
      <c r="I4" s="26" t="s">
        <v>2</v>
      </c>
      <c r="J4" s="26" t="s">
        <v>3</v>
      </c>
      <c r="K4" s="26" t="s">
        <v>4</v>
      </c>
      <c r="L4" s="26" t="s">
        <v>5</v>
      </c>
      <c r="M4" s="26" t="s">
        <v>6</v>
      </c>
    </row>
    <row r="5" spans="1:16" ht="15.75" x14ac:dyDescent="0.25">
      <c r="A5" s="3"/>
      <c r="B5" s="3"/>
      <c r="C5" s="3"/>
      <c r="D5" s="3"/>
      <c r="E5" s="3"/>
      <c r="G5" s="27">
        <f>$C$6-(3*$C$7)</f>
        <v>58.5</v>
      </c>
      <c r="H5" s="27">
        <f>$C$6-(2*$C$7)</f>
        <v>65</v>
      </c>
      <c r="I5" s="27">
        <f>$C$6-(1*$C$7)</f>
        <v>71.5</v>
      </c>
      <c r="J5" s="27">
        <f>$C$6-(0*$C$7)</f>
        <v>78</v>
      </c>
      <c r="K5" s="27">
        <f>$C$6+(1*$C$7)</f>
        <v>84.5</v>
      </c>
      <c r="L5" s="27">
        <f>$C$6+(2*$C$7)</f>
        <v>91</v>
      </c>
      <c r="M5" s="27">
        <f>$C$6+(3*$C$7)</f>
        <v>97.5</v>
      </c>
    </row>
    <row r="6" spans="1:16" x14ac:dyDescent="0.25">
      <c r="A6" s="3" t="s">
        <v>32</v>
      </c>
      <c r="B6" s="3"/>
      <c r="C6" s="6">
        <v>78</v>
      </c>
      <c r="D6" s="3" t="s">
        <v>24</v>
      </c>
      <c r="E6" s="3"/>
    </row>
    <row r="7" spans="1:16" x14ac:dyDescent="0.25">
      <c r="A7" s="3" t="s">
        <v>33</v>
      </c>
      <c r="B7" s="3"/>
      <c r="C7" s="6">
        <v>6.5</v>
      </c>
      <c r="D7" s="3" t="str">
        <f>D6</f>
        <v>pg</v>
      </c>
      <c r="E7" s="3"/>
      <c r="F7" s="25"/>
      <c r="G7" s="24"/>
      <c r="H7" s="24"/>
      <c r="I7" s="24"/>
      <c r="J7" s="24"/>
      <c r="K7" s="24"/>
      <c r="L7" s="24"/>
      <c r="M7" s="24"/>
      <c r="N7" s="25"/>
    </row>
    <row r="8" spans="1:16" x14ac:dyDescent="0.25">
      <c r="A8" s="3"/>
      <c r="B8" s="3"/>
      <c r="C8" s="3"/>
      <c r="D8" s="3"/>
      <c r="E8" s="3"/>
      <c r="F8" s="25"/>
      <c r="G8" s="24"/>
      <c r="H8" s="24"/>
      <c r="I8" s="24"/>
      <c r="J8" s="24"/>
      <c r="K8" s="24"/>
      <c r="L8" s="24"/>
      <c r="M8" s="24"/>
      <c r="N8" s="25"/>
      <c r="P8" s="1"/>
    </row>
    <row r="9" spans="1:16" x14ac:dyDescent="0.25">
      <c r="A9" s="40" t="s">
        <v>34</v>
      </c>
      <c r="B9" s="7"/>
      <c r="C9" s="8">
        <v>0.25</v>
      </c>
      <c r="D9" s="7"/>
      <c r="E9" s="9"/>
      <c r="F9" s="25"/>
      <c r="G9" s="24"/>
      <c r="H9" s="24"/>
      <c r="I9" s="24"/>
      <c r="J9" s="24"/>
      <c r="K9" s="24"/>
      <c r="L9" s="24"/>
      <c r="M9" s="24"/>
      <c r="N9" s="25"/>
      <c r="P9" s="1"/>
    </row>
    <row r="10" spans="1:16" x14ac:dyDescent="0.25">
      <c r="A10" s="7" t="s">
        <v>35</v>
      </c>
      <c r="B10" s="7"/>
      <c r="C10" s="10">
        <v>58.5</v>
      </c>
      <c r="D10" s="10">
        <v>97.5</v>
      </c>
      <c r="E10" s="7"/>
      <c r="F10" s="25"/>
      <c r="G10" s="24"/>
      <c r="H10" s="24"/>
      <c r="I10" s="24"/>
      <c r="J10" s="24"/>
      <c r="K10" s="24"/>
      <c r="L10" s="24"/>
      <c r="M10" s="24"/>
      <c r="N10" s="25"/>
      <c r="P10" s="1"/>
    </row>
    <row r="11" spans="1:16" x14ac:dyDescent="0.25">
      <c r="A11" s="7" t="s">
        <v>36</v>
      </c>
      <c r="B11" s="7"/>
      <c r="C11" s="11">
        <f>AVERAGE(C10:D10)</f>
        <v>78</v>
      </c>
      <c r="D11" s="11"/>
      <c r="E11" s="7"/>
      <c r="F11" s="25"/>
      <c r="G11" s="24"/>
      <c r="H11" s="24"/>
      <c r="I11" s="24"/>
      <c r="J11" s="24"/>
      <c r="K11" s="24"/>
      <c r="L11" s="24"/>
      <c r="M11" s="24"/>
      <c r="N11" s="25"/>
      <c r="P11" s="1"/>
    </row>
    <row r="12" spans="1:16" x14ac:dyDescent="0.25">
      <c r="A12" s="7" t="s">
        <v>37</v>
      </c>
      <c r="B12" s="7"/>
      <c r="C12" s="22">
        <f>ABS(IF(((D10-C10)/6)&lt;((C11*C9)/3),(D10-C10)/6,(C11*C9/3)))</f>
        <v>6.5</v>
      </c>
      <c r="D12" s="7"/>
      <c r="E12" s="7"/>
      <c r="F12" s="25"/>
      <c r="G12" s="24"/>
      <c r="H12" s="24"/>
      <c r="I12" s="24"/>
      <c r="J12" s="24"/>
      <c r="K12" s="24"/>
      <c r="L12" s="24"/>
      <c r="M12" s="24"/>
      <c r="N12" s="25"/>
      <c r="P12" s="1"/>
    </row>
    <row r="13" spans="1:16" x14ac:dyDescent="0.25">
      <c r="A13" s="3"/>
      <c r="B13" s="3"/>
      <c r="C13" s="3"/>
      <c r="D13" s="3"/>
      <c r="E13" s="3"/>
      <c r="F13" s="25"/>
      <c r="G13" s="24"/>
      <c r="H13" s="24"/>
      <c r="I13" s="24"/>
      <c r="J13" s="24"/>
      <c r="K13" s="24"/>
      <c r="L13" s="24"/>
      <c r="M13" s="24"/>
      <c r="N13" s="25"/>
      <c r="P13" s="1"/>
    </row>
    <row r="14" spans="1:16" x14ac:dyDescent="0.25">
      <c r="A14" s="41" t="s">
        <v>38</v>
      </c>
      <c r="B14" s="3"/>
      <c r="C14" s="3"/>
      <c r="D14" s="3"/>
      <c r="E14" s="3"/>
      <c r="F14" s="25"/>
      <c r="G14" s="24"/>
      <c r="H14" s="24"/>
      <c r="I14" s="24"/>
      <c r="J14" s="24"/>
      <c r="K14" s="24"/>
      <c r="L14" s="24"/>
      <c r="M14" s="24"/>
      <c r="N14" s="25"/>
      <c r="P14" s="1"/>
    </row>
    <row r="15" spans="1:16" x14ac:dyDescent="0.25">
      <c r="A15" s="3" t="s">
        <v>39</v>
      </c>
      <c r="B15" s="12" t="e">
        <f>AVERAGE(B19:B44)</f>
        <v>#DIV/0!</v>
      </c>
      <c r="C15" s="3" t="s">
        <v>10</v>
      </c>
      <c r="D15" s="13" t="e">
        <f>(B15-C6)/C6</f>
        <v>#DIV/0!</v>
      </c>
      <c r="E15" s="3"/>
      <c r="F15" s="25"/>
      <c r="G15" s="24"/>
      <c r="H15" s="24"/>
      <c r="I15" s="24"/>
      <c r="J15" s="24"/>
      <c r="K15" s="24"/>
      <c r="L15" s="24"/>
      <c r="M15" s="24"/>
      <c r="N15" s="25"/>
      <c r="P15" s="1"/>
    </row>
    <row r="16" spans="1:16" x14ac:dyDescent="0.25">
      <c r="A16" s="3" t="s">
        <v>40</v>
      </c>
      <c r="B16" s="12" t="e">
        <f>STDEV(B19:B44)</f>
        <v>#DIV/0!</v>
      </c>
      <c r="C16" s="3" t="s">
        <v>9</v>
      </c>
      <c r="D16" s="13" t="e">
        <f>B16/B15</f>
        <v>#DIV/0!</v>
      </c>
      <c r="E16" s="3"/>
      <c r="F16" s="25"/>
      <c r="G16" s="24"/>
      <c r="H16" s="24"/>
      <c r="I16" s="24"/>
      <c r="J16" s="24"/>
      <c r="K16" s="24"/>
      <c r="L16" s="24"/>
      <c r="M16" s="24"/>
      <c r="N16" s="25"/>
      <c r="P16" s="1"/>
    </row>
    <row r="17" spans="1:16" ht="15.75" thickBot="1" x14ac:dyDescent="0.3">
      <c r="A17" s="3"/>
      <c r="B17" s="3"/>
      <c r="C17" s="3"/>
      <c r="D17" s="3"/>
      <c r="E17" s="3"/>
      <c r="F17" s="25"/>
      <c r="G17" s="24"/>
      <c r="H17" s="24"/>
      <c r="I17" s="24"/>
      <c r="J17" s="24"/>
      <c r="K17" s="24"/>
      <c r="L17" s="24"/>
      <c r="M17" s="24"/>
      <c r="N17" s="25"/>
      <c r="P17" s="1"/>
    </row>
    <row r="18" spans="1:16" x14ac:dyDescent="0.25">
      <c r="A18" s="14" t="s">
        <v>74</v>
      </c>
      <c r="B18" s="15" t="s">
        <v>75</v>
      </c>
      <c r="C18" s="16" t="s">
        <v>76</v>
      </c>
      <c r="D18" s="24"/>
      <c r="E18" s="24"/>
      <c r="F18" s="25">
        <v>0</v>
      </c>
      <c r="G18" s="24">
        <v>1</v>
      </c>
      <c r="H18" s="24">
        <v>2</v>
      </c>
      <c r="I18" s="24">
        <v>3</v>
      </c>
      <c r="J18" s="24">
        <v>4</v>
      </c>
      <c r="K18" s="24">
        <v>5</v>
      </c>
      <c r="L18" s="24">
        <v>6</v>
      </c>
      <c r="M18" s="24">
        <v>7</v>
      </c>
      <c r="N18" s="25">
        <v>8</v>
      </c>
      <c r="P18" s="1"/>
    </row>
    <row r="19" spans="1:16" x14ac:dyDescent="0.25">
      <c r="A19" s="17"/>
      <c r="B19" s="18"/>
      <c r="C19" s="19"/>
      <c r="D19" s="24">
        <f>IF(ABS((B19-$C$6)/$C$7)&gt;3.5,(3.5*(B19-$C$6)/ABS(B19-$C$6))+4,(B19-$C$6)/$C$7+4)</f>
        <v>0.5</v>
      </c>
      <c r="E19" s="24" t="e">
        <f>IF(B19&gt;0,D19,#N/A)</f>
        <v>#N/A</v>
      </c>
      <c r="F19" s="25">
        <v>1</v>
      </c>
      <c r="G19" s="24">
        <v>1</v>
      </c>
      <c r="H19" s="24">
        <v>2</v>
      </c>
      <c r="I19" s="24">
        <v>3</v>
      </c>
      <c r="J19" s="24">
        <v>4</v>
      </c>
      <c r="K19" s="24">
        <v>5</v>
      </c>
      <c r="L19" s="24">
        <v>6</v>
      </c>
      <c r="M19" s="24">
        <v>7</v>
      </c>
      <c r="N19" s="25">
        <v>8</v>
      </c>
      <c r="P19" s="1"/>
    </row>
    <row r="20" spans="1:16" x14ac:dyDescent="0.25">
      <c r="A20" s="17"/>
      <c r="B20" s="18"/>
      <c r="C20" s="19"/>
      <c r="D20" s="24">
        <f t="shared" ref="D20:D83" si="0">IF(ABS((B20-$C$6)/$C$7)&gt;3.5,(3.5*(B20-$C$6)/ABS(B20-$C$6))+4,(B20-$C$6)/$C$7+4)</f>
        <v>0.5</v>
      </c>
      <c r="E20" s="24" t="e">
        <f t="shared" ref="E20:E83" si="1">IF(B20&gt;0,D20,#N/A)</f>
        <v>#N/A</v>
      </c>
      <c r="F20" s="25">
        <v>2</v>
      </c>
      <c r="G20" s="24">
        <v>1</v>
      </c>
      <c r="H20" s="24">
        <v>2</v>
      </c>
      <c r="I20" s="24">
        <v>3</v>
      </c>
      <c r="J20" s="24">
        <v>4</v>
      </c>
      <c r="K20" s="24">
        <v>5</v>
      </c>
      <c r="L20" s="24">
        <v>6</v>
      </c>
      <c r="M20" s="24">
        <v>7</v>
      </c>
      <c r="N20" s="25">
        <v>8</v>
      </c>
      <c r="P20" s="1"/>
    </row>
    <row r="21" spans="1:16" x14ac:dyDescent="0.25">
      <c r="A21" s="17"/>
      <c r="B21" s="18"/>
      <c r="C21" s="19"/>
      <c r="D21" s="24">
        <f t="shared" si="0"/>
        <v>0.5</v>
      </c>
      <c r="E21" s="24" t="e">
        <f t="shared" si="1"/>
        <v>#N/A</v>
      </c>
      <c r="F21" s="25">
        <v>3</v>
      </c>
      <c r="G21" s="24">
        <v>1</v>
      </c>
      <c r="H21" s="24">
        <v>2</v>
      </c>
      <c r="I21" s="24">
        <v>3</v>
      </c>
      <c r="J21" s="24">
        <v>4</v>
      </c>
      <c r="K21" s="24">
        <v>5</v>
      </c>
      <c r="L21" s="24">
        <v>6</v>
      </c>
      <c r="M21" s="24">
        <v>7</v>
      </c>
      <c r="N21" s="25">
        <v>8</v>
      </c>
      <c r="P21" s="1"/>
    </row>
    <row r="22" spans="1:16" x14ac:dyDescent="0.25">
      <c r="A22" s="17"/>
      <c r="B22" s="18"/>
      <c r="C22" s="19"/>
      <c r="D22" s="24">
        <f t="shared" si="0"/>
        <v>0.5</v>
      </c>
      <c r="E22" s="24" t="e">
        <f t="shared" si="1"/>
        <v>#N/A</v>
      </c>
      <c r="F22" s="25">
        <v>4</v>
      </c>
      <c r="G22" s="24">
        <v>1</v>
      </c>
      <c r="H22" s="24">
        <v>2</v>
      </c>
      <c r="I22" s="24">
        <v>3</v>
      </c>
      <c r="J22" s="24">
        <v>4</v>
      </c>
      <c r="K22" s="24">
        <v>5</v>
      </c>
      <c r="L22" s="24">
        <v>6</v>
      </c>
      <c r="M22" s="24">
        <v>7</v>
      </c>
      <c r="N22" s="25">
        <v>8</v>
      </c>
      <c r="P22" s="1"/>
    </row>
    <row r="23" spans="1:16" x14ac:dyDescent="0.25">
      <c r="A23" s="17"/>
      <c r="B23" s="18"/>
      <c r="C23" s="19"/>
      <c r="D23" s="24">
        <f t="shared" si="0"/>
        <v>0.5</v>
      </c>
      <c r="E23" s="24" t="e">
        <f t="shared" si="1"/>
        <v>#N/A</v>
      </c>
      <c r="F23" s="25">
        <v>5</v>
      </c>
      <c r="G23" s="24">
        <v>1</v>
      </c>
      <c r="H23" s="24">
        <v>2</v>
      </c>
      <c r="I23" s="24">
        <v>3</v>
      </c>
      <c r="J23" s="24">
        <v>4</v>
      </c>
      <c r="K23" s="24">
        <v>5</v>
      </c>
      <c r="L23" s="24">
        <v>6</v>
      </c>
      <c r="M23" s="24">
        <v>7</v>
      </c>
      <c r="N23" s="25">
        <v>8</v>
      </c>
      <c r="O23" s="32"/>
      <c r="P23" s="33"/>
    </row>
    <row r="24" spans="1:16" x14ac:dyDescent="0.25">
      <c r="A24" s="17"/>
      <c r="B24" s="18"/>
      <c r="C24" s="19"/>
      <c r="D24" s="24">
        <f t="shared" si="0"/>
        <v>0.5</v>
      </c>
      <c r="E24" s="24" t="e">
        <f t="shared" si="1"/>
        <v>#N/A</v>
      </c>
      <c r="F24" s="25">
        <v>6</v>
      </c>
      <c r="G24" s="24">
        <v>1</v>
      </c>
      <c r="H24" s="24">
        <v>2</v>
      </c>
      <c r="I24" s="24">
        <v>3</v>
      </c>
      <c r="J24" s="24">
        <v>4</v>
      </c>
      <c r="K24" s="24">
        <v>5</v>
      </c>
      <c r="L24" s="24">
        <v>6</v>
      </c>
      <c r="M24" s="24">
        <v>7</v>
      </c>
      <c r="N24" s="25">
        <v>8</v>
      </c>
      <c r="O24" s="32"/>
      <c r="P24" s="33"/>
    </row>
    <row r="25" spans="1:16" x14ac:dyDescent="0.25">
      <c r="A25" s="17"/>
      <c r="B25" s="18"/>
      <c r="C25" s="19"/>
      <c r="D25" s="24">
        <f t="shared" si="0"/>
        <v>0.5</v>
      </c>
      <c r="E25" s="24" t="e">
        <f t="shared" si="1"/>
        <v>#N/A</v>
      </c>
      <c r="F25" s="25">
        <v>7</v>
      </c>
      <c r="G25" s="24">
        <v>1</v>
      </c>
      <c r="H25" s="24">
        <v>2</v>
      </c>
      <c r="I25" s="24">
        <v>3</v>
      </c>
      <c r="J25" s="24">
        <v>4</v>
      </c>
      <c r="K25" s="24">
        <v>5</v>
      </c>
      <c r="L25" s="24">
        <v>6</v>
      </c>
      <c r="M25" s="24">
        <v>7</v>
      </c>
      <c r="N25" s="25">
        <v>8</v>
      </c>
      <c r="O25" s="32"/>
      <c r="P25" s="33"/>
    </row>
    <row r="26" spans="1:16" x14ac:dyDescent="0.25">
      <c r="A26" s="17"/>
      <c r="B26" s="18"/>
      <c r="C26" s="19"/>
      <c r="D26" s="24">
        <f t="shared" si="0"/>
        <v>0.5</v>
      </c>
      <c r="E26" s="24" t="e">
        <f t="shared" si="1"/>
        <v>#N/A</v>
      </c>
      <c r="F26" s="25">
        <v>8</v>
      </c>
      <c r="G26" s="24">
        <v>1</v>
      </c>
      <c r="H26" s="24">
        <v>2</v>
      </c>
      <c r="I26" s="24">
        <v>3</v>
      </c>
      <c r="J26" s="24">
        <v>4</v>
      </c>
      <c r="K26" s="24">
        <v>5</v>
      </c>
      <c r="L26" s="24">
        <v>6</v>
      </c>
      <c r="M26" s="24">
        <v>7</v>
      </c>
      <c r="N26" s="25">
        <v>8</v>
      </c>
      <c r="O26" s="32"/>
      <c r="P26" s="33"/>
    </row>
    <row r="27" spans="1:16" x14ac:dyDescent="0.25">
      <c r="A27" s="17"/>
      <c r="B27" s="18"/>
      <c r="C27" s="19"/>
      <c r="D27" s="24">
        <f t="shared" si="0"/>
        <v>0.5</v>
      </c>
      <c r="E27" s="24" t="e">
        <f t="shared" si="1"/>
        <v>#N/A</v>
      </c>
      <c r="F27" s="25">
        <v>9</v>
      </c>
      <c r="G27" s="24">
        <v>1</v>
      </c>
      <c r="H27" s="24">
        <v>2</v>
      </c>
      <c r="I27" s="24">
        <v>3</v>
      </c>
      <c r="J27" s="24">
        <v>4</v>
      </c>
      <c r="K27" s="24">
        <v>5</v>
      </c>
      <c r="L27" s="24">
        <v>6</v>
      </c>
      <c r="M27" s="24">
        <v>7</v>
      </c>
      <c r="N27" s="25">
        <v>8</v>
      </c>
      <c r="O27" s="32"/>
      <c r="P27" s="33"/>
    </row>
    <row r="28" spans="1:16" x14ac:dyDescent="0.25">
      <c r="A28" s="17"/>
      <c r="B28" s="18"/>
      <c r="C28" s="19"/>
      <c r="D28" s="24">
        <f t="shared" si="0"/>
        <v>0.5</v>
      </c>
      <c r="E28" s="24" t="e">
        <f t="shared" si="1"/>
        <v>#N/A</v>
      </c>
      <c r="F28" s="25">
        <v>10</v>
      </c>
      <c r="G28" s="24">
        <v>1</v>
      </c>
      <c r="H28" s="24">
        <v>2</v>
      </c>
      <c r="I28" s="24">
        <v>3</v>
      </c>
      <c r="J28" s="24">
        <v>4</v>
      </c>
      <c r="K28" s="24">
        <v>5</v>
      </c>
      <c r="L28" s="24">
        <v>6</v>
      </c>
      <c r="M28" s="24">
        <v>7</v>
      </c>
      <c r="N28" s="25">
        <v>8</v>
      </c>
      <c r="O28" s="32"/>
      <c r="P28" s="33"/>
    </row>
    <row r="29" spans="1:16" x14ac:dyDescent="0.25">
      <c r="A29" s="17"/>
      <c r="B29" s="18"/>
      <c r="C29" s="19"/>
      <c r="D29" s="24">
        <f t="shared" si="0"/>
        <v>0.5</v>
      </c>
      <c r="E29" s="24" t="e">
        <f t="shared" si="1"/>
        <v>#N/A</v>
      </c>
      <c r="F29" s="25">
        <v>11</v>
      </c>
      <c r="G29" s="24">
        <v>1</v>
      </c>
      <c r="H29" s="24">
        <v>2</v>
      </c>
      <c r="I29" s="24">
        <v>3</v>
      </c>
      <c r="J29" s="24">
        <v>4</v>
      </c>
      <c r="K29" s="24">
        <v>5</v>
      </c>
      <c r="L29" s="24">
        <v>6</v>
      </c>
      <c r="M29" s="24">
        <v>7</v>
      </c>
      <c r="N29" s="25">
        <v>8</v>
      </c>
      <c r="O29" s="32"/>
      <c r="P29" s="33"/>
    </row>
    <row r="30" spans="1:16" x14ac:dyDescent="0.25">
      <c r="A30" s="17"/>
      <c r="B30" s="18"/>
      <c r="C30" s="19"/>
      <c r="D30" s="24">
        <f t="shared" si="0"/>
        <v>0.5</v>
      </c>
      <c r="E30" s="24" t="e">
        <f t="shared" si="1"/>
        <v>#N/A</v>
      </c>
      <c r="F30" s="25">
        <v>12</v>
      </c>
      <c r="G30" s="24">
        <v>1</v>
      </c>
      <c r="H30" s="24">
        <v>2</v>
      </c>
      <c r="I30" s="24">
        <v>3</v>
      </c>
      <c r="J30" s="24">
        <v>4</v>
      </c>
      <c r="K30" s="24">
        <v>5</v>
      </c>
      <c r="L30" s="24">
        <v>6</v>
      </c>
      <c r="M30" s="24">
        <v>7</v>
      </c>
      <c r="N30" s="25">
        <v>8</v>
      </c>
      <c r="O30" s="32"/>
      <c r="P30" s="33"/>
    </row>
    <row r="31" spans="1:16" x14ac:dyDescent="0.25">
      <c r="A31" s="17"/>
      <c r="B31" s="18"/>
      <c r="C31" s="19"/>
      <c r="D31" s="24">
        <f t="shared" si="0"/>
        <v>0.5</v>
      </c>
      <c r="E31" s="24" t="e">
        <f t="shared" si="1"/>
        <v>#N/A</v>
      </c>
      <c r="F31" s="25">
        <v>13</v>
      </c>
      <c r="G31" s="24">
        <v>1</v>
      </c>
      <c r="H31" s="24">
        <v>2</v>
      </c>
      <c r="I31" s="24">
        <v>3</v>
      </c>
      <c r="J31" s="24">
        <v>4</v>
      </c>
      <c r="K31" s="24">
        <v>5</v>
      </c>
      <c r="L31" s="24">
        <v>6</v>
      </c>
      <c r="M31" s="24">
        <v>7</v>
      </c>
      <c r="N31" s="25">
        <v>8</v>
      </c>
      <c r="O31" s="32"/>
      <c r="P31" s="33"/>
    </row>
    <row r="32" spans="1:16" x14ac:dyDescent="0.25">
      <c r="A32" s="17"/>
      <c r="B32" s="18"/>
      <c r="C32" s="19"/>
      <c r="D32" s="24">
        <f t="shared" si="0"/>
        <v>0.5</v>
      </c>
      <c r="E32" s="24" t="e">
        <f t="shared" si="1"/>
        <v>#N/A</v>
      </c>
      <c r="F32" s="25">
        <v>14</v>
      </c>
      <c r="G32" s="24">
        <v>1</v>
      </c>
      <c r="H32" s="24">
        <v>2</v>
      </c>
      <c r="I32" s="24">
        <v>3</v>
      </c>
      <c r="J32" s="24">
        <v>4</v>
      </c>
      <c r="K32" s="24">
        <v>5</v>
      </c>
      <c r="L32" s="24">
        <v>6</v>
      </c>
      <c r="M32" s="24">
        <v>7</v>
      </c>
      <c r="N32" s="25">
        <v>8</v>
      </c>
      <c r="O32" s="32"/>
      <c r="P32" s="33"/>
    </row>
    <row r="33" spans="1:16" x14ac:dyDescent="0.25">
      <c r="A33" s="17"/>
      <c r="B33" s="18"/>
      <c r="C33" s="19"/>
      <c r="D33" s="24">
        <f t="shared" si="0"/>
        <v>0.5</v>
      </c>
      <c r="E33" s="24" t="e">
        <f t="shared" si="1"/>
        <v>#N/A</v>
      </c>
      <c r="F33" s="25">
        <v>15</v>
      </c>
      <c r="G33" s="24">
        <v>1</v>
      </c>
      <c r="H33" s="24">
        <v>2</v>
      </c>
      <c r="I33" s="24">
        <v>3</v>
      </c>
      <c r="J33" s="24">
        <v>4</v>
      </c>
      <c r="K33" s="24">
        <v>5</v>
      </c>
      <c r="L33" s="24">
        <v>6</v>
      </c>
      <c r="M33" s="24">
        <v>7</v>
      </c>
      <c r="N33" s="25">
        <v>8</v>
      </c>
      <c r="O33" s="32"/>
      <c r="P33" s="33"/>
    </row>
    <row r="34" spans="1:16" x14ac:dyDescent="0.25">
      <c r="A34" s="17"/>
      <c r="B34" s="18"/>
      <c r="C34" s="19"/>
      <c r="D34" s="24">
        <f t="shared" si="0"/>
        <v>0.5</v>
      </c>
      <c r="E34" s="24" t="e">
        <f t="shared" si="1"/>
        <v>#N/A</v>
      </c>
      <c r="F34" s="25">
        <v>16</v>
      </c>
      <c r="G34" s="24">
        <v>1</v>
      </c>
      <c r="H34" s="24">
        <v>2</v>
      </c>
      <c r="I34" s="24">
        <v>3</v>
      </c>
      <c r="J34" s="24">
        <v>4</v>
      </c>
      <c r="K34" s="24">
        <v>5</v>
      </c>
      <c r="L34" s="24">
        <v>6</v>
      </c>
      <c r="M34" s="24">
        <v>7</v>
      </c>
      <c r="N34" s="25">
        <v>8</v>
      </c>
      <c r="O34" s="32"/>
      <c r="P34" s="32"/>
    </row>
    <row r="35" spans="1:16" x14ac:dyDescent="0.25">
      <c r="A35" s="17"/>
      <c r="B35" s="18"/>
      <c r="C35" s="19"/>
      <c r="D35" s="24">
        <f t="shared" si="0"/>
        <v>0.5</v>
      </c>
      <c r="E35" s="24" t="e">
        <f t="shared" si="1"/>
        <v>#N/A</v>
      </c>
      <c r="F35" s="25">
        <v>17</v>
      </c>
      <c r="G35" s="24">
        <v>1</v>
      </c>
      <c r="H35" s="24">
        <v>2</v>
      </c>
      <c r="I35" s="24">
        <v>3</v>
      </c>
      <c r="J35" s="24">
        <v>4</v>
      </c>
      <c r="K35" s="24">
        <v>5</v>
      </c>
      <c r="L35" s="24">
        <v>6</v>
      </c>
      <c r="M35" s="24">
        <v>7</v>
      </c>
      <c r="N35" s="25">
        <v>8</v>
      </c>
      <c r="O35" s="32"/>
      <c r="P35" s="32"/>
    </row>
    <row r="36" spans="1:16" x14ac:dyDescent="0.25">
      <c r="A36" s="17"/>
      <c r="B36" s="18"/>
      <c r="C36" s="19"/>
      <c r="D36" s="24">
        <f t="shared" si="0"/>
        <v>0.5</v>
      </c>
      <c r="E36" s="24" t="e">
        <f t="shared" si="1"/>
        <v>#N/A</v>
      </c>
      <c r="F36" s="25">
        <v>18</v>
      </c>
      <c r="G36" s="24">
        <v>1</v>
      </c>
      <c r="H36" s="24">
        <v>2</v>
      </c>
      <c r="I36" s="24">
        <v>3</v>
      </c>
      <c r="J36" s="24">
        <v>4</v>
      </c>
      <c r="K36" s="24">
        <v>5</v>
      </c>
      <c r="L36" s="24">
        <v>6</v>
      </c>
      <c r="M36" s="24">
        <v>7</v>
      </c>
      <c r="N36" s="25">
        <v>8</v>
      </c>
      <c r="O36" s="32"/>
      <c r="P36" s="32"/>
    </row>
    <row r="37" spans="1:16" x14ac:dyDescent="0.25">
      <c r="A37" s="17"/>
      <c r="B37" s="18"/>
      <c r="C37" s="19"/>
      <c r="D37" s="24">
        <f t="shared" si="0"/>
        <v>0.5</v>
      </c>
      <c r="E37" s="24" t="e">
        <f t="shared" si="1"/>
        <v>#N/A</v>
      </c>
      <c r="F37" s="25">
        <v>19</v>
      </c>
      <c r="G37" s="24">
        <v>1</v>
      </c>
      <c r="H37" s="24">
        <v>2</v>
      </c>
      <c r="I37" s="24">
        <v>3</v>
      </c>
      <c r="J37" s="24">
        <v>4</v>
      </c>
      <c r="K37" s="24">
        <v>5</v>
      </c>
      <c r="L37" s="24">
        <v>6</v>
      </c>
      <c r="M37" s="24">
        <v>7</v>
      </c>
      <c r="N37" s="25">
        <v>8</v>
      </c>
      <c r="O37" s="32"/>
      <c r="P37" s="32"/>
    </row>
    <row r="38" spans="1:16" x14ac:dyDescent="0.25">
      <c r="A38" s="17"/>
      <c r="B38" s="18"/>
      <c r="C38" s="19"/>
      <c r="D38" s="24">
        <f t="shared" si="0"/>
        <v>0.5</v>
      </c>
      <c r="E38" s="24" t="e">
        <f t="shared" si="1"/>
        <v>#N/A</v>
      </c>
      <c r="F38" s="25">
        <v>20</v>
      </c>
      <c r="G38" s="24">
        <v>1</v>
      </c>
      <c r="H38" s="24">
        <v>2</v>
      </c>
      <c r="I38" s="24">
        <v>3</v>
      </c>
      <c r="J38" s="24">
        <v>4</v>
      </c>
      <c r="K38" s="24">
        <v>5</v>
      </c>
      <c r="L38" s="24">
        <v>6</v>
      </c>
      <c r="M38" s="24">
        <v>7</v>
      </c>
      <c r="N38" s="25">
        <v>8</v>
      </c>
      <c r="O38" s="32"/>
      <c r="P38" s="32"/>
    </row>
    <row r="39" spans="1:16" x14ac:dyDescent="0.25">
      <c r="A39" s="17"/>
      <c r="B39" s="18"/>
      <c r="C39" s="19"/>
      <c r="D39" s="24">
        <f t="shared" si="0"/>
        <v>0.5</v>
      </c>
      <c r="E39" s="24" t="e">
        <f t="shared" si="1"/>
        <v>#N/A</v>
      </c>
      <c r="F39" s="25">
        <v>21</v>
      </c>
      <c r="G39" s="24">
        <v>1</v>
      </c>
      <c r="H39" s="24">
        <v>2</v>
      </c>
      <c r="I39" s="24">
        <v>3</v>
      </c>
      <c r="J39" s="24">
        <v>4</v>
      </c>
      <c r="K39" s="24">
        <v>5</v>
      </c>
      <c r="L39" s="24">
        <v>6</v>
      </c>
      <c r="M39" s="24">
        <v>7</v>
      </c>
      <c r="N39" s="25">
        <v>8</v>
      </c>
      <c r="O39" s="32"/>
      <c r="P39" s="32"/>
    </row>
    <row r="40" spans="1:16" x14ac:dyDescent="0.25">
      <c r="A40" s="17"/>
      <c r="B40" s="18"/>
      <c r="C40" s="19"/>
      <c r="D40" s="24">
        <f t="shared" si="0"/>
        <v>0.5</v>
      </c>
      <c r="E40" s="24" t="e">
        <f t="shared" si="1"/>
        <v>#N/A</v>
      </c>
      <c r="F40" s="25">
        <v>22</v>
      </c>
      <c r="G40" s="24">
        <v>1</v>
      </c>
      <c r="H40" s="24">
        <v>2</v>
      </c>
      <c r="I40" s="24">
        <v>3</v>
      </c>
      <c r="J40" s="24">
        <v>4</v>
      </c>
      <c r="K40" s="24">
        <v>5</v>
      </c>
      <c r="L40" s="24">
        <v>6</v>
      </c>
      <c r="M40" s="24">
        <v>7</v>
      </c>
      <c r="N40" s="25">
        <v>8</v>
      </c>
      <c r="O40" s="32"/>
      <c r="P40" s="32"/>
    </row>
    <row r="41" spans="1:16" x14ac:dyDescent="0.25">
      <c r="A41" s="17"/>
      <c r="B41" s="18"/>
      <c r="C41" s="19"/>
      <c r="D41" s="24">
        <f t="shared" si="0"/>
        <v>0.5</v>
      </c>
      <c r="E41" s="24" t="e">
        <f t="shared" si="1"/>
        <v>#N/A</v>
      </c>
      <c r="F41" s="25">
        <v>23</v>
      </c>
      <c r="G41" s="24">
        <v>1</v>
      </c>
      <c r="H41" s="24">
        <v>2</v>
      </c>
      <c r="I41" s="24">
        <v>3</v>
      </c>
      <c r="J41" s="24">
        <v>4</v>
      </c>
      <c r="K41" s="24">
        <v>5</v>
      </c>
      <c r="L41" s="24">
        <v>6</v>
      </c>
      <c r="M41" s="24">
        <v>7</v>
      </c>
      <c r="N41" s="25">
        <v>8</v>
      </c>
      <c r="O41" s="32"/>
      <c r="P41" s="32"/>
    </row>
    <row r="42" spans="1:16" x14ac:dyDescent="0.25">
      <c r="A42" s="17"/>
      <c r="B42" s="18"/>
      <c r="C42" s="19"/>
      <c r="D42" s="24">
        <f t="shared" si="0"/>
        <v>0.5</v>
      </c>
      <c r="E42" s="24" t="e">
        <f t="shared" si="1"/>
        <v>#N/A</v>
      </c>
      <c r="F42" s="25">
        <v>24</v>
      </c>
      <c r="G42" s="24">
        <v>1</v>
      </c>
      <c r="H42" s="24">
        <v>2</v>
      </c>
      <c r="I42" s="24">
        <v>3</v>
      </c>
      <c r="J42" s="24">
        <v>4</v>
      </c>
      <c r="K42" s="24">
        <v>5</v>
      </c>
      <c r="L42" s="24">
        <v>6</v>
      </c>
      <c r="M42" s="24">
        <v>7</v>
      </c>
      <c r="N42" s="25">
        <v>8</v>
      </c>
      <c r="O42" s="32"/>
      <c r="P42" s="32"/>
    </row>
    <row r="43" spans="1:16" x14ac:dyDescent="0.25">
      <c r="A43" s="29"/>
      <c r="B43" s="30"/>
      <c r="C43" s="31"/>
      <c r="D43" s="24">
        <f t="shared" si="0"/>
        <v>0.5</v>
      </c>
      <c r="E43" s="24" t="e">
        <f t="shared" si="1"/>
        <v>#N/A</v>
      </c>
      <c r="F43" s="25">
        <v>25</v>
      </c>
      <c r="G43" s="24">
        <v>1</v>
      </c>
      <c r="H43" s="24">
        <v>2</v>
      </c>
      <c r="I43" s="24">
        <v>3</v>
      </c>
      <c r="J43" s="24">
        <v>4</v>
      </c>
      <c r="K43" s="24">
        <v>5</v>
      </c>
      <c r="L43" s="24">
        <v>6</v>
      </c>
      <c r="M43" s="24">
        <v>7</v>
      </c>
      <c r="N43" s="25">
        <v>8</v>
      </c>
      <c r="O43" s="32"/>
      <c r="P43" s="32"/>
    </row>
    <row r="44" spans="1:16" x14ac:dyDescent="0.25">
      <c r="A44" s="17"/>
      <c r="B44" s="18"/>
      <c r="C44" s="19"/>
      <c r="D44" s="24">
        <f t="shared" si="0"/>
        <v>0.5</v>
      </c>
      <c r="E44" s="24" t="e">
        <f t="shared" si="1"/>
        <v>#N/A</v>
      </c>
      <c r="F44" s="25">
        <v>26</v>
      </c>
      <c r="G44" s="24">
        <v>1</v>
      </c>
      <c r="H44" s="24">
        <v>2</v>
      </c>
      <c r="I44" s="24">
        <v>3</v>
      </c>
      <c r="J44" s="24">
        <v>4</v>
      </c>
      <c r="K44" s="24">
        <v>5</v>
      </c>
      <c r="L44" s="24">
        <v>6</v>
      </c>
      <c r="M44" s="24">
        <v>7</v>
      </c>
      <c r="N44" s="25">
        <v>8</v>
      </c>
      <c r="O44" s="32"/>
      <c r="P44" s="32"/>
    </row>
    <row r="45" spans="1:16" x14ac:dyDescent="0.25">
      <c r="A45" s="17"/>
      <c r="B45" s="18"/>
      <c r="C45" s="19"/>
      <c r="D45" s="24">
        <f t="shared" si="0"/>
        <v>0.5</v>
      </c>
      <c r="E45" s="24" t="e">
        <f t="shared" si="1"/>
        <v>#N/A</v>
      </c>
      <c r="F45" s="25">
        <v>27</v>
      </c>
      <c r="G45" s="24">
        <v>1</v>
      </c>
      <c r="H45" s="24">
        <v>2</v>
      </c>
      <c r="I45" s="24">
        <v>3</v>
      </c>
      <c r="J45" s="24">
        <v>4</v>
      </c>
      <c r="K45" s="24">
        <v>5</v>
      </c>
      <c r="L45" s="24">
        <v>6</v>
      </c>
      <c r="M45" s="24">
        <v>7</v>
      </c>
      <c r="N45" s="25">
        <v>8</v>
      </c>
      <c r="O45" s="32"/>
      <c r="P45" s="32"/>
    </row>
    <row r="46" spans="1:16" x14ac:dyDescent="0.25">
      <c r="A46" s="17"/>
      <c r="B46" s="18"/>
      <c r="C46" s="19"/>
      <c r="D46" s="24">
        <f t="shared" si="0"/>
        <v>0.5</v>
      </c>
      <c r="E46" s="24" t="e">
        <f t="shared" si="1"/>
        <v>#N/A</v>
      </c>
      <c r="F46" s="25">
        <v>28</v>
      </c>
      <c r="G46" s="24">
        <v>1</v>
      </c>
      <c r="H46" s="24">
        <v>2</v>
      </c>
      <c r="I46" s="24">
        <v>3</v>
      </c>
      <c r="J46" s="24">
        <v>4</v>
      </c>
      <c r="K46" s="24">
        <v>5</v>
      </c>
      <c r="L46" s="24">
        <v>6</v>
      </c>
      <c r="M46" s="24">
        <v>7</v>
      </c>
      <c r="N46" s="25">
        <v>8</v>
      </c>
      <c r="O46" s="32"/>
      <c r="P46" s="32"/>
    </row>
    <row r="47" spans="1:16" x14ac:dyDescent="0.25">
      <c r="A47" s="17"/>
      <c r="B47" s="18"/>
      <c r="C47" s="19"/>
      <c r="D47" s="24">
        <f t="shared" si="0"/>
        <v>0.5</v>
      </c>
      <c r="E47" s="24" t="e">
        <f t="shared" si="1"/>
        <v>#N/A</v>
      </c>
      <c r="F47" s="25">
        <v>29</v>
      </c>
      <c r="G47" s="24">
        <v>1</v>
      </c>
      <c r="H47" s="24">
        <v>2</v>
      </c>
      <c r="I47" s="24">
        <v>3</v>
      </c>
      <c r="J47" s="24">
        <v>4</v>
      </c>
      <c r="K47" s="24">
        <v>5</v>
      </c>
      <c r="L47" s="24">
        <v>6</v>
      </c>
      <c r="M47" s="24">
        <v>7</v>
      </c>
      <c r="N47" s="25">
        <v>8</v>
      </c>
      <c r="O47" s="32"/>
      <c r="P47" s="32"/>
    </row>
    <row r="48" spans="1:16" x14ac:dyDescent="0.25">
      <c r="A48" s="17"/>
      <c r="B48" s="18"/>
      <c r="C48" s="19"/>
      <c r="D48" s="24">
        <f t="shared" si="0"/>
        <v>0.5</v>
      </c>
      <c r="E48" s="24" t="e">
        <f t="shared" si="1"/>
        <v>#N/A</v>
      </c>
      <c r="F48" s="25">
        <v>30</v>
      </c>
      <c r="G48" s="24">
        <v>1</v>
      </c>
      <c r="H48" s="24">
        <v>2</v>
      </c>
      <c r="I48" s="24">
        <v>3</v>
      </c>
      <c r="J48" s="24">
        <v>4</v>
      </c>
      <c r="K48" s="24">
        <v>5</v>
      </c>
      <c r="L48" s="24">
        <v>6</v>
      </c>
      <c r="M48" s="24">
        <v>7</v>
      </c>
      <c r="N48" s="25">
        <v>8</v>
      </c>
      <c r="O48" s="32"/>
      <c r="P48" s="32"/>
    </row>
    <row r="49" spans="1:16" x14ac:dyDescent="0.25">
      <c r="A49" s="17"/>
      <c r="B49" s="18"/>
      <c r="C49" s="19"/>
      <c r="D49" s="24">
        <f t="shared" si="0"/>
        <v>0.5</v>
      </c>
      <c r="E49" s="24" t="e">
        <f t="shared" si="1"/>
        <v>#N/A</v>
      </c>
      <c r="F49" s="25">
        <v>31</v>
      </c>
      <c r="G49" s="24">
        <v>1</v>
      </c>
      <c r="H49" s="24">
        <v>2</v>
      </c>
      <c r="I49" s="24">
        <v>3</v>
      </c>
      <c r="J49" s="24">
        <v>4</v>
      </c>
      <c r="K49" s="24">
        <v>5</v>
      </c>
      <c r="L49" s="24">
        <v>6</v>
      </c>
      <c r="M49" s="24">
        <v>7</v>
      </c>
      <c r="N49" s="25">
        <v>8</v>
      </c>
      <c r="O49" s="32"/>
      <c r="P49" s="32"/>
    </row>
    <row r="50" spans="1:16" x14ac:dyDescent="0.25">
      <c r="A50" s="17"/>
      <c r="B50" s="18"/>
      <c r="C50" s="19"/>
      <c r="D50" s="24">
        <f t="shared" si="0"/>
        <v>0.5</v>
      </c>
      <c r="E50" s="24" t="e">
        <f t="shared" si="1"/>
        <v>#N/A</v>
      </c>
      <c r="F50" s="25">
        <v>32</v>
      </c>
      <c r="G50" s="24">
        <v>1</v>
      </c>
      <c r="H50" s="24">
        <v>2</v>
      </c>
      <c r="I50" s="24">
        <v>3</v>
      </c>
      <c r="J50" s="24">
        <v>4</v>
      </c>
      <c r="K50" s="24">
        <v>5</v>
      </c>
      <c r="L50" s="24">
        <v>6</v>
      </c>
      <c r="M50" s="24">
        <v>7</v>
      </c>
      <c r="N50" s="25">
        <v>8</v>
      </c>
      <c r="O50" s="32"/>
      <c r="P50" s="32"/>
    </row>
    <row r="51" spans="1:16" x14ac:dyDescent="0.25">
      <c r="A51" s="17"/>
      <c r="B51" s="18"/>
      <c r="C51" s="19"/>
      <c r="D51" s="24">
        <f t="shared" si="0"/>
        <v>0.5</v>
      </c>
      <c r="E51" s="24" t="e">
        <f t="shared" si="1"/>
        <v>#N/A</v>
      </c>
      <c r="F51" s="25">
        <v>33</v>
      </c>
      <c r="G51" s="24">
        <v>1</v>
      </c>
      <c r="H51" s="24">
        <v>2</v>
      </c>
      <c r="I51" s="24">
        <v>3</v>
      </c>
      <c r="J51" s="24">
        <v>4</v>
      </c>
      <c r="K51" s="24">
        <v>5</v>
      </c>
      <c r="L51" s="24">
        <v>6</v>
      </c>
      <c r="M51" s="24">
        <v>7</v>
      </c>
      <c r="N51" s="25">
        <v>8</v>
      </c>
    </row>
    <row r="52" spans="1:16" x14ac:dyDescent="0.25">
      <c r="A52" s="17"/>
      <c r="B52" s="18"/>
      <c r="C52" s="19"/>
      <c r="D52" s="24">
        <f t="shared" si="0"/>
        <v>0.5</v>
      </c>
      <c r="E52" s="24" t="e">
        <f t="shared" si="1"/>
        <v>#N/A</v>
      </c>
      <c r="F52" s="25">
        <v>34</v>
      </c>
      <c r="G52" s="24">
        <v>1</v>
      </c>
      <c r="H52" s="24">
        <v>2</v>
      </c>
      <c r="I52" s="24">
        <v>3</v>
      </c>
      <c r="J52" s="24">
        <v>4</v>
      </c>
      <c r="K52" s="24">
        <v>5</v>
      </c>
      <c r="L52" s="24">
        <v>6</v>
      </c>
      <c r="M52" s="24">
        <v>7</v>
      </c>
      <c r="N52" s="25">
        <v>8</v>
      </c>
    </row>
    <row r="53" spans="1:16" x14ac:dyDescent="0.25">
      <c r="A53" s="29"/>
      <c r="B53" s="30"/>
      <c r="C53" s="31"/>
      <c r="D53" s="24">
        <f t="shared" si="0"/>
        <v>0.5</v>
      </c>
      <c r="E53" s="24" t="e">
        <f t="shared" si="1"/>
        <v>#N/A</v>
      </c>
      <c r="F53" s="25">
        <v>35</v>
      </c>
      <c r="G53" s="24">
        <v>1</v>
      </c>
      <c r="H53" s="24">
        <v>2</v>
      </c>
      <c r="I53" s="24">
        <v>3</v>
      </c>
      <c r="J53" s="24">
        <v>4</v>
      </c>
      <c r="K53" s="24">
        <v>5</v>
      </c>
      <c r="L53" s="24">
        <v>6</v>
      </c>
      <c r="M53" s="24">
        <v>7</v>
      </c>
      <c r="N53" s="25">
        <v>8</v>
      </c>
    </row>
    <row r="54" spans="1:16" x14ac:dyDescent="0.25">
      <c r="A54" s="17"/>
      <c r="B54" s="18"/>
      <c r="C54" s="19"/>
      <c r="D54" s="24">
        <f t="shared" si="0"/>
        <v>0.5</v>
      </c>
      <c r="E54" s="24" t="e">
        <f t="shared" si="1"/>
        <v>#N/A</v>
      </c>
      <c r="F54" s="25">
        <v>36</v>
      </c>
      <c r="G54" s="24">
        <v>1</v>
      </c>
      <c r="H54" s="24">
        <v>2</v>
      </c>
      <c r="I54" s="24">
        <v>3</v>
      </c>
      <c r="J54" s="24">
        <v>4</v>
      </c>
      <c r="K54" s="24">
        <v>5</v>
      </c>
      <c r="L54" s="24">
        <v>6</v>
      </c>
      <c r="M54" s="24">
        <v>7</v>
      </c>
      <c r="N54" s="25">
        <v>8</v>
      </c>
    </row>
    <row r="55" spans="1:16" x14ac:dyDescent="0.25">
      <c r="A55" s="17"/>
      <c r="B55" s="18"/>
      <c r="C55" s="19"/>
      <c r="D55" s="24">
        <f t="shared" si="0"/>
        <v>0.5</v>
      </c>
      <c r="E55" s="24" t="e">
        <f t="shared" si="1"/>
        <v>#N/A</v>
      </c>
      <c r="F55" s="25">
        <v>37</v>
      </c>
      <c r="G55" s="24">
        <v>1</v>
      </c>
      <c r="H55" s="24">
        <v>2</v>
      </c>
      <c r="I55" s="24">
        <v>3</v>
      </c>
      <c r="J55" s="24">
        <v>4</v>
      </c>
      <c r="K55" s="24">
        <v>5</v>
      </c>
      <c r="L55" s="24">
        <v>6</v>
      </c>
      <c r="M55" s="24">
        <v>7</v>
      </c>
      <c r="N55" s="25">
        <v>8</v>
      </c>
    </row>
    <row r="56" spans="1:16" x14ac:dyDescent="0.25">
      <c r="A56" s="17"/>
      <c r="B56" s="18"/>
      <c r="C56" s="19"/>
      <c r="D56" s="24">
        <f t="shared" si="0"/>
        <v>0.5</v>
      </c>
      <c r="E56" s="24" t="e">
        <f t="shared" si="1"/>
        <v>#N/A</v>
      </c>
      <c r="F56" s="25">
        <v>38</v>
      </c>
      <c r="G56" s="24">
        <v>1</v>
      </c>
      <c r="H56" s="24">
        <v>2</v>
      </c>
      <c r="I56" s="24">
        <v>3</v>
      </c>
      <c r="J56" s="24">
        <v>4</v>
      </c>
      <c r="K56" s="24">
        <v>5</v>
      </c>
      <c r="L56" s="24">
        <v>6</v>
      </c>
      <c r="M56" s="24">
        <v>7</v>
      </c>
      <c r="N56" s="25">
        <v>8</v>
      </c>
    </row>
    <row r="57" spans="1:16" x14ac:dyDescent="0.25">
      <c r="A57" s="17"/>
      <c r="B57" s="18"/>
      <c r="C57" s="19"/>
      <c r="D57" s="24">
        <f t="shared" si="0"/>
        <v>0.5</v>
      </c>
      <c r="E57" s="24" t="e">
        <f t="shared" si="1"/>
        <v>#N/A</v>
      </c>
      <c r="F57" s="25">
        <v>39</v>
      </c>
      <c r="G57" s="24">
        <v>1</v>
      </c>
      <c r="H57" s="24">
        <v>2</v>
      </c>
      <c r="I57" s="24">
        <v>3</v>
      </c>
      <c r="J57" s="24">
        <v>4</v>
      </c>
      <c r="K57" s="24">
        <v>5</v>
      </c>
      <c r="L57" s="24">
        <v>6</v>
      </c>
      <c r="M57" s="24">
        <v>7</v>
      </c>
      <c r="N57" s="25">
        <v>8</v>
      </c>
    </row>
    <row r="58" spans="1:16" x14ac:dyDescent="0.25">
      <c r="A58" s="17"/>
      <c r="B58" s="18"/>
      <c r="C58" s="19"/>
      <c r="D58" s="24">
        <f t="shared" si="0"/>
        <v>0.5</v>
      </c>
      <c r="E58" s="24" t="e">
        <f t="shared" si="1"/>
        <v>#N/A</v>
      </c>
      <c r="F58" s="25">
        <v>40</v>
      </c>
      <c r="G58" s="24">
        <v>1</v>
      </c>
      <c r="H58" s="24">
        <v>2</v>
      </c>
      <c r="I58" s="24">
        <v>3</v>
      </c>
      <c r="J58" s="24">
        <v>4</v>
      </c>
      <c r="K58" s="24">
        <v>5</v>
      </c>
      <c r="L58" s="24">
        <v>6</v>
      </c>
      <c r="M58" s="24">
        <v>7</v>
      </c>
      <c r="N58" s="25">
        <v>8</v>
      </c>
    </row>
    <row r="59" spans="1:16" x14ac:dyDescent="0.25">
      <c r="A59" s="17"/>
      <c r="B59" s="18"/>
      <c r="C59" s="19"/>
      <c r="D59" s="24">
        <f t="shared" si="0"/>
        <v>0.5</v>
      </c>
      <c r="E59" s="24" t="e">
        <f t="shared" si="1"/>
        <v>#N/A</v>
      </c>
      <c r="F59" s="25">
        <v>41</v>
      </c>
      <c r="G59" s="24">
        <v>1</v>
      </c>
      <c r="H59" s="24">
        <v>2</v>
      </c>
      <c r="I59" s="24">
        <v>3</v>
      </c>
      <c r="J59" s="24">
        <v>4</v>
      </c>
      <c r="K59" s="24">
        <v>5</v>
      </c>
      <c r="L59" s="24">
        <v>6</v>
      </c>
      <c r="M59" s="24">
        <v>7</v>
      </c>
      <c r="N59" s="25">
        <v>8</v>
      </c>
    </row>
    <row r="60" spans="1:16" x14ac:dyDescent="0.25">
      <c r="A60" s="17"/>
      <c r="B60" s="18"/>
      <c r="C60" s="19"/>
      <c r="D60" s="24">
        <f t="shared" si="0"/>
        <v>0.5</v>
      </c>
      <c r="E60" s="24" t="e">
        <f t="shared" si="1"/>
        <v>#N/A</v>
      </c>
      <c r="F60" s="25">
        <v>42</v>
      </c>
      <c r="G60" s="24">
        <v>1</v>
      </c>
      <c r="H60" s="24">
        <v>2</v>
      </c>
      <c r="I60" s="24">
        <v>3</v>
      </c>
      <c r="J60" s="24">
        <v>4</v>
      </c>
      <c r="K60" s="24">
        <v>5</v>
      </c>
      <c r="L60" s="24">
        <v>6</v>
      </c>
      <c r="M60" s="24">
        <v>7</v>
      </c>
      <c r="N60" s="25">
        <v>8</v>
      </c>
    </row>
    <row r="61" spans="1:16" x14ac:dyDescent="0.25">
      <c r="A61" s="17"/>
      <c r="B61" s="18"/>
      <c r="C61" s="19"/>
      <c r="D61" s="24">
        <f t="shared" si="0"/>
        <v>0.5</v>
      </c>
      <c r="E61" s="24" t="e">
        <f t="shared" si="1"/>
        <v>#N/A</v>
      </c>
      <c r="F61" s="25">
        <v>43</v>
      </c>
      <c r="G61" s="24">
        <v>1</v>
      </c>
      <c r="H61" s="24">
        <v>2</v>
      </c>
      <c r="I61" s="24">
        <v>3</v>
      </c>
      <c r="J61" s="24">
        <v>4</v>
      </c>
      <c r="K61" s="24">
        <v>5</v>
      </c>
      <c r="L61" s="24">
        <v>6</v>
      </c>
      <c r="M61" s="24">
        <v>7</v>
      </c>
      <c r="N61" s="25">
        <v>8</v>
      </c>
    </row>
    <row r="62" spans="1:16" x14ac:dyDescent="0.25">
      <c r="A62" s="17"/>
      <c r="B62" s="18"/>
      <c r="C62" s="19"/>
      <c r="D62" s="24">
        <f t="shared" si="0"/>
        <v>0.5</v>
      </c>
      <c r="E62" s="24" t="e">
        <f t="shared" si="1"/>
        <v>#N/A</v>
      </c>
      <c r="F62" s="25">
        <v>44</v>
      </c>
      <c r="G62" s="24">
        <v>1</v>
      </c>
      <c r="H62" s="24">
        <v>2</v>
      </c>
      <c r="I62" s="24">
        <v>3</v>
      </c>
      <c r="J62" s="24">
        <v>4</v>
      </c>
      <c r="K62" s="24">
        <v>5</v>
      </c>
      <c r="L62" s="24">
        <v>6</v>
      </c>
      <c r="M62" s="24">
        <v>7</v>
      </c>
      <c r="N62" s="25">
        <v>8</v>
      </c>
    </row>
    <row r="63" spans="1:16" x14ac:dyDescent="0.25">
      <c r="A63" s="29"/>
      <c r="B63" s="30"/>
      <c r="C63" s="31"/>
      <c r="D63" s="24">
        <f t="shared" si="0"/>
        <v>0.5</v>
      </c>
      <c r="E63" s="24" t="e">
        <f t="shared" si="1"/>
        <v>#N/A</v>
      </c>
      <c r="F63" s="25">
        <v>45</v>
      </c>
      <c r="G63" s="24">
        <v>1</v>
      </c>
      <c r="H63" s="24">
        <v>2</v>
      </c>
      <c r="I63" s="24">
        <v>3</v>
      </c>
      <c r="J63" s="24">
        <v>4</v>
      </c>
      <c r="K63" s="24">
        <v>5</v>
      </c>
      <c r="L63" s="24">
        <v>6</v>
      </c>
      <c r="M63" s="24">
        <v>7</v>
      </c>
      <c r="N63" s="25">
        <v>8</v>
      </c>
    </row>
    <row r="64" spans="1:16" x14ac:dyDescent="0.25">
      <c r="A64" s="17"/>
      <c r="B64" s="18"/>
      <c r="C64" s="19"/>
      <c r="D64" s="24">
        <f t="shared" si="0"/>
        <v>0.5</v>
      </c>
      <c r="E64" s="24" t="e">
        <f t="shared" si="1"/>
        <v>#N/A</v>
      </c>
      <c r="F64" s="25">
        <v>46</v>
      </c>
      <c r="G64" s="24">
        <v>1</v>
      </c>
      <c r="H64" s="24">
        <v>2</v>
      </c>
      <c r="I64" s="24">
        <v>3</v>
      </c>
      <c r="J64" s="24">
        <v>4</v>
      </c>
      <c r="K64" s="24">
        <v>5</v>
      </c>
      <c r="L64" s="24">
        <v>6</v>
      </c>
      <c r="M64" s="24">
        <v>7</v>
      </c>
      <c r="N64" s="25">
        <v>8</v>
      </c>
    </row>
    <row r="65" spans="1:14" x14ac:dyDescent="0.25">
      <c r="A65" s="17"/>
      <c r="B65" s="18"/>
      <c r="C65" s="19"/>
      <c r="D65" s="24">
        <f t="shared" si="0"/>
        <v>0.5</v>
      </c>
      <c r="E65" s="24" t="e">
        <f t="shared" si="1"/>
        <v>#N/A</v>
      </c>
      <c r="F65" s="25">
        <v>47</v>
      </c>
      <c r="G65" s="24">
        <v>1</v>
      </c>
      <c r="H65" s="24">
        <v>2</v>
      </c>
      <c r="I65" s="24">
        <v>3</v>
      </c>
      <c r="J65" s="24">
        <v>4</v>
      </c>
      <c r="K65" s="24">
        <v>5</v>
      </c>
      <c r="L65" s="24">
        <v>6</v>
      </c>
      <c r="M65" s="24">
        <v>7</v>
      </c>
      <c r="N65" s="25">
        <v>8</v>
      </c>
    </row>
    <row r="66" spans="1:14" x14ac:dyDescent="0.25">
      <c r="A66" s="17"/>
      <c r="B66" s="18"/>
      <c r="C66" s="19"/>
      <c r="D66" s="24">
        <f t="shared" si="0"/>
        <v>0.5</v>
      </c>
      <c r="E66" s="24" t="e">
        <f t="shared" si="1"/>
        <v>#N/A</v>
      </c>
      <c r="F66" s="25">
        <v>48</v>
      </c>
      <c r="G66" s="24">
        <v>1</v>
      </c>
      <c r="H66" s="24">
        <v>2</v>
      </c>
      <c r="I66" s="24">
        <v>3</v>
      </c>
      <c r="J66" s="24">
        <v>4</v>
      </c>
      <c r="K66" s="24">
        <v>5</v>
      </c>
      <c r="L66" s="24">
        <v>6</v>
      </c>
      <c r="M66" s="24">
        <v>7</v>
      </c>
      <c r="N66" s="25">
        <v>8</v>
      </c>
    </row>
    <row r="67" spans="1:14" x14ac:dyDescent="0.25">
      <c r="A67" s="17"/>
      <c r="B67" s="18"/>
      <c r="C67" s="19"/>
      <c r="D67" s="24">
        <f t="shared" si="0"/>
        <v>0.5</v>
      </c>
      <c r="E67" s="24" t="e">
        <f t="shared" si="1"/>
        <v>#N/A</v>
      </c>
      <c r="F67" s="25">
        <v>49</v>
      </c>
      <c r="G67" s="24">
        <v>1</v>
      </c>
      <c r="H67" s="24">
        <v>2</v>
      </c>
      <c r="I67" s="24">
        <v>3</v>
      </c>
      <c r="J67" s="24">
        <v>4</v>
      </c>
      <c r="K67" s="24">
        <v>5</v>
      </c>
      <c r="L67" s="24">
        <v>6</v>
      </c>
      <c r="M67" s="24">
        <v>7</v>
      </c>
      <c r="N67" s="25">
        <v>8</v>
      </c>
    </row>
    <row r="68" spans="1:14" x14ac:dyDescent="0.25">
      <c r="A68" s="17"/>
      <c r="B68" s="18"/>
      <c r="C68" s="19"/>
      <c r="D68" s="24">
        <f t="shared" si="0"/>
        <v>0.5</v>
      </c>
      <c r="E68" s="24" t="e">
        <f t="shared" si="1"/>
        <v>#N/A</v>
      </c>
      <c r="F68" s="25">
        <v>50</v>
      </c>
      <c r="G68" s="24">
        <v>1</v>
      </c>
      <c r="H68" s="24">
        <v>2</v>
      </c>
      <c r="I68" s="24">
        <v>3</v>
      </c>
      <c r="J68" s="24">
        <v>4</v>
      </c>
      <c r="K68" s="24">
        <v>5</v>
      </c>
      <c r="L68" s="24">
        <v>6</v>
      </c>
      <c r="M68" s="24">
        <v>7</v>
      </c>
      <c r="N68" s="25">
        <v>8</v>
      </c>
    </row>
    <row r="69" spans="1:14" x14ac:dyDescent="0.25">
      <c r="A69" s="17"/>
      <c r="B69" s="18"/>
      <c r="C69" s="19"/>
      <c r="D69" s="24">
        <f t="shared" si="0"/>
        <v>0.5</v>
      </c>
      <c r="E69" s="24" t="e">
        <f t="shared" si="1"/>
        <v>#N/A</v>
      </c>
      <c r="F69" s="25">
        <v>51</v>
      </c>
      <c r="G69" s="24">
        <v>1</v>
      </c>
      <c r="H69" s="24">
        <v>2</v>
      </c>
      <c r="I69" s="24">
        <v>3</v>
      </c>
      <c r="J69" s="24">
        <v>4</v>
      </c>
      <c r="K69" s="24">
        <v>5</v>
      </c>
      <c r="L69" s="24">
        <v>6</v>
      </c>
      <c r="M69" s="24">
        <v>7</v>
      </c>
      <c r="N69" s="25">
        <v>8</v>
      </c>
    </row>
    <row r="70" spans="1:14" x14ac:dyDescent="0.25">
      <c r="A70" s="17"/>
      <c r="B70" s="18"/>
      <c r="C70" s="19"/>
      <c r="D70" s="24">
        <f t="shared" si="0"/>
        <v>0.5</v>
      </c>
      <c r="E70" s="24" t="e">
        <f t="shared" si="1"/>
        <v>#N/A</v>
      </c>
      <c r="F70" s="25">
        <v>52</v>
      </c>
      <c r="G70" s="24">
        <v>1</v>
      </c>
      <c r="H70" s="24">
        <v>2</v>
      </c>
      <c r="I70" s="24">
        <v>3</v>
      </c>
      <c r="J70" s="24">
        <v>4</v>
      </c>
      <c r="K70" s="24">
        <v>5</v>
      </c>
      <c r="L70" s="24">
        <v>6</v>
      </c>
      <c r="M70" s="24">
        <v>7</v>
      </c>
      <c r="N70" s="25">
        <v>8</v>
      </c>
    </row>
    <row r="71" spans="1:14" x14ac:dyDescent="0.25">
      <c r="A71" s="17"/>
      <c r="B71" s="18"/>
      <c r="C71" s="19"/>
      <c r="D71" s="24">
        <f t="shared" si="0"/>
        <v>0.5</v>
      </c>
      <c r="E71" s="24" t="e">
        <f t="shared" si="1"/>
        <v>#N/A</v>
      </c>
      <c r="F71" s="25">
        <v>53</v>
      </c>
      <c r="G71" s="24">
        <v>1</v>
      </c>
      <c r="H71" s="24">
        <v>2</v>
      </c>
      <c r="I71" s="24">
        <v>3</v>
      </c>
      <c r="J71" s="24">
        <v>4</v>
      </c>
      <c r="K71" s="24">
        <v>5</v>
      </c>
      <c r="L71" s="24">
        <v>6</v>
      </c>
      <c r="M71" s="24">
        <v>7</v>
      </c>
      <c r="N71" s="25">
        <v>8</v>
      </c>
    </row>
    <row r="72" spans="1:14" x14ac:dyDescent="0.25">
      <c r="A72" s="17"/>
      <c r="B72" s="18"/>
      <c r="C72" s="19"/>
      <c r="D72" s="24">
        <f t="shared" si="0"/>
        <v>0.5</v>
      </c>
      <c r="E72" s="24" t="e">
        <f t="shared" si="1"/>
        <v>#N/A</v>
      </c>
      <c r="F72" s="25">
        <v>54</v>
      </c>
      <c r="G72" s="24">
        <v>1</v>
      </c>
      <c r="H72" s="24">
        <v>2</v>
      </c>
      <c r="I72" s="24">
        <v>3</v>
      </c>
      <c r="J72" s="24">
        <v>4</v>
      </c>
      <c r="K72" s="24">
        <v>5</v>
      </c>
      <c r="L72" s="24">
        <v>6</v>
      </c>
      <c r="M72" s="24">
        <v>7</v>
      </c>
      <c r="N72" s="25">
        <v>8</v>
      </c>
    </row>
    <row r="73" spans="1:14" x14ac:dyDescent="0.25">
      <c r="A73" s="29"/>
      <c r="B73" s="30"/>
      <c r="C73" s="31"/>
      <c r="D73" s="24">
        <f t="shared" si="0"/>
        <v>0.5</v>
      </c>
      <c r="E73" s="24" t="e">
        <f t="shared" si="1"/>
        <v>#N/A</v>
      </c>
      <c r="F73" s="25">
        <v>55</v>
      </c>
      <c r="G73" s="24">
        <v>1</v>
      </c>
      <c r="H73" s="24">
        <v>2</v>
      </c>
      <c r="I73" s="24">
        <v>3</v>
      </c>
      <c r="J73" s="24">
        <v>4</v>
      </c>
      <c r="K73" s="24">
        <v>5</v>
      </c>
      <c r="L73" s="24">
        <v>6</v>
      </c>
      <c r="M73" s="24">
        <v>7</v>
      </c>
      <c r="N73" s="25">
        <v>8</v>
      </c>
    </row>
    <row r="74" spans="1:14" x14ac:dyDescent="0.25">
      <c r="A74" s="17"/>
      <c r="B74" s="18"/>
      <c r="C74" s="19"/>
      <c r="D74" s="24">
        <f t="shared" si="0"/>
        <v>0.5</v>
      </c>
      <c r="E74" s="24" t="e">
        <f t="shared" si="1"/>
        <v>#N/A</v>
      </c>
      <c r="F74" s="25">
        <v>56</v>
      </c>
      <c r="G74" s="24">
        <v>1</v>
      </c>
      <c r="H74" s="24">
        <v>2</v>
      </c>
      <c r="I74" s="24">
        <v>3</v>
      </c>
      <c r="J74" s="24">
        <v>4</v>
      </c>
      <c r="K74" s="24">
        <v>5</v>
      </c>
      <c r="L74" s="24">
        <v>6</v>
      </c>
      <c r="M74" s="24">
        <v>7</v>
      </c>
      <c r="N74" s="25">
        <v>8</v>
      </c>
    </row>
    <row r="75" spans="1:14" x14ac:dyDescent="0.25">
      <c r="A75" s="17"/>
      <c r="B75" s="18"/>
      <c r="C75" s="19"/>
      <c r="D75" s="24">
        <f t="shared" si="0"/>
        <v>0.5</v>
      </c>
      <c r="E75" s="24" t="e">
        <f t="shared" si="1"/>
        <v>#N/A</v>
      </c>
      <c r="F75" s="25">
        <v>57</v>
      </c>
      <c r="G75" s="24">
        <v>1</v>
      </c>
      <c r="H75" s="24">
        <v>2</v>
      </c>
      <c r="I75" s="24">
        <v>3</v>
      </c>
      <c r="J75" s="24">
        <v>4</v>
      </c>
      <c r="K75" s="24">
        <v>5</v>
      </c>
      <c r="L75" s="24">
        <v>6</v>
      </c>
      <c r="M75" s="24">
        <v>7</v>
      </c>
      <c r="N75" s="25">
        <v>8</v>
      </c>
    </row>
    <row r="76" spans="1:14" x14ac:dyDescent="0.25">
      <c r="A76" s="17"/>
      <c r="B76" s="18"/>
      <c r="C76" s="19"/>
      <c r="D76" s="24">
        <f t="shared" si="0"/>
        <v>0.5</v>
      </c>
      <c r="E76" s="24" t="e">
        <f t="shared" si="1"/>
        <v>#N/A</v>
      </c>
      <c r="F76" s="25">
        <v>58</v>
      </c>
      <c r="G76" s="24">
        <v>1</v>
      </c>
      <c r="H76" s="24">
        <v>2</v>
      </c>
      <c r="I76" s="24">
        <v>3</v>
      </c>
      <c r="J76" s="24">
        <v>4</v>
      </c>
      <c r="K76" s="24">
        <v>5</v>
      </c>
      <c r="L76" s="24">
        <v>6</v>
      </c>
      <c r="M76" s="24">
        <v>7</v>
      </c>
      <c r="N76" s="25">
        <v>8</v>
      </c>
    </row>
    <row r="77" spans="1:14" x14ac:dyDescent="0.25">
      <c r="A77" s="17"/>
      <c r="B77" s="18"/>
      <c r="C77" s="19"/>
      <c r="D77" s="24">
        <f t="shared" si="0"/>
        <v>0.5</v>
      </c>
      <c r="E77" s="24" t="e">
        <f t="shared" si="1"/>
        <v>#N/A</v>
      </c>
      <c r="F77" s="25">
        <v>59</v>
      </c>
      <c r="G77" s="24">
        <v>1</v>
      </c>
      <c r="H77" s="24">
        <v>2</v>
      </c>
      <c r="I77" s="24">
        <v>3</v>
      </c>
      <c r="J77" s="24">
        <v>4</v>
      </c>
      <c r="K77" s="24">
        <v>5</v>
      </c>
      <c r="L77" s="24">
        <v>6</v>
      </c>
      <c r="M77" s="24">
        <v>7</v>
      </c>
      <c r="N77" s="25">
        <v>8</v>
      </c>
    </row>
    <row r="78" spans="1:14" x14ac:dyDescent="0.25">
      <c r="A78" s="17"/>
      <c r="B78" s="18"/>
      <c r="C78" s="19"/>
      <c r="D78" s="24">
        <f t="shared" si="0"/>
        <v>0.5</v>
      </c>
      <c r="E78" s="24" t="e">
        <f t="shared" si="1"/>
        <v>#N/A</v>
      </c>
      <c r="F78" s="25">
        <v>60</v>
      </c>
      <c r="G78" s="24">
        <v>1</v>
      </c>
      <c r="H78" s="24">
        <v>2</v>
      </c>
      <c r="I78" s="24">
        <v>3</v>
      </c>
      <c r="J78" s="24">
        <v>4</v>
      </c>
      <c r="K78" s="24">
        <v>5</v>
      </c>
      <c r="L78" s="24">
        <v>6</v>
      </c>
      <c r="M78" s="24">
        <v>7</v>
      </c>
      <c r="N78" s="25">
        <v>8</v>
      </c>
    </row>
    <row r="79" spans="1:14" x14ac:dyDescent="0.25">
      <c r="A79" s="17"/>
      <c r="B79" s="18"/>
      <c r="C79" s="19"/>
      <c r="D79" s="24">
        <f t="shared" si="0"/>
        <v>0.5</v>
      </c>
      <c r="E79" s="24" t="e">
        <f t="shared" si="1"/>
        <v>#N/A</v>
      </c>
      <c r="F79" s="25">
        <v>61</v>
      </c>
      <c r="G79" s="24">
        <v>1</v>
      </c>
      <c r="H79" s="24">
        <v>2</v>
      </c>
      <c r="I79" s="24">
        <v>3</v>
      </c>
      <c r="J79" s="24">
        <v>4</v>
      </c>
      <c r="K79" s="24">
        <v>5</v>
      </c>
      <c r="L79" s="24">
        <v>6</v>
      </c>
      <c r="M79" s="24">
        <v>7</v>
      </c>
      <c r="N79" s="25">
        <v>8</v>
      </c>
    </row>
    <row r="80" spans="1:14" x14ac:dyDescent="0.25">
      <c r="A80" s="17"/>
      <c r="B80" s="18"/>
      <c r="C80" s="19"/>
      <c r="D80" s="24">
        <f t="shared" si="0"/>
        <v>0.5</v>
      </c>
      <c r="E80" s="24" t="e">
        <f t="shared" si="1"/>
        <v>#N/A</v>
      </c>
      <c r="F80" s="25">
        <v>62</v>
      </c>
      <c r="G80" s="24">
        <v>1</v>
      </c>
      <c r="H80" s="24">
        <v>2</v>
      </c>
      <c r="I80" s="24">
        <v>3</v>
      </c>
      <c r="J80" s="24">
        <v>4</v>
      </c>
      <c r="K80" s="24">
        <v>5</v>
      </c>
      <c r="L80" s="24">
        <v>6</v>
      </c>
      <c r="M80" s="24">
        <v>7</v>
      </c>
      <c r="N80" s="25">
        <v>8</v>
      </c>
    </row>
    <row r="81" spans="1:14" x14ac:dyDescent="0.25">
      <c r="A81" s="17"/>
      <c r="B81" s="18"/>
      <c r="C81" s="19"/>
      <c r="D81" s="24">
        <f t="shared" si="0"/>
        <v>0.5</v>
      </c>
      <c r="E81" s="24" t="e">
        <f t="shared" si="1"/>
        <v>#N/A</v>
      </c>
      <c r="F81" s="25">
        <v>63</v>
      </c>
      <c r="G81" s="24">
        <v>1</v>
      </c>
      <c r="H81" s="24">
        <v>2</v>
      </c>
      <c r="I81" s="24">
        <v>3</v>
      </c>
      <c r="J81" s="24">
        <v>4</v>
      </c>
      <c r="K81" s="24">
        <v>5</v>
      </c>
      <c r="L81" s="24">
        <v>6</v>
      </c>
      <c r="M81" s="24">
        <v>7</v>
      </c>
      <c r="N81" s="25">
        <v>8</v>
      </c>
    </row>
    <row r="82" spans="1:14" x14ac:dyDescent="0.25">
      <c r="A82" s="17"/>
      <c r="B82" s="18"/>
      <c r="C82" s="19"/>
      <c r="D82" s="24">
        <f t="shared" si="0"/>
        <v>0.5</v>
      </c>
      <c r="E82" s="24" t="e">
        <f t="shared" si="1"/>
        <v>#N/A</v>
      </c>
      <c r="F82" s="25">
        <v>64</v>
      </c>
      <c r="G82" s="24">
        <v>1</v>
      </c>
      <c r="H82" s="24">
        <v>2</v>
      </c>
      <c r="I82" s="24">
        <v>3</v>
      </c>
      <c r="J82" s="24">
        <v>4</v>
      </c>
      <c r="K82" s="24">
        <v>5</v>
      </c>
      <c r="L82" s="24">
        <v>6</v>
      </c>
      <c r="M82" s="24">
        <v>7</v>
      </c>
      <c r="N82" s="25">
        <v>8</v>
      </c>
    </row>
    <row r="83" spans="1:14" x14ac:dyDescent="0.25">
      <c r="A83" s="29"/>
      <c r="B83" s="30"/>
      <c r="C83" s="31"/>
      <c r="D83" s="24">
        <f t="shared" si="0"/>
        <v>0.5</v>
      </c>
      <c r="E83" s="24" t="e">
        <f t="shared" si="1"/>
        <v>#N/A</v>
      </c>
      <c r="F83" s="25">
        <v>65</v>
      </c>
      <c r="G83" s="24">
        <v>1</v>
      </c>
      <c r="H83" s="24">
        <v>2</v>
      </c>
      <c r="I83" s="24">
        <v>3</v>
      </c>
      <c r="J83" s="24">
        <v>4</v>
      </c>
      <c r="K83" s="24">
        <v>5</v>
      </c>
      <c r="L83" s="24">
        <v>6</v>
      </c>
      <c r="M83" s="24">
        <v>7</v>
      </c>
      <c r="N83" s="25">
        <v>8</v>
      </c>
    </row>
    <row r="84" spans="1:14" x14ac:dyDescent="0.25">
      <c r="A84" s="17"/>
      <c r="B84" s="18"/>
      <c r="C84" s="19"/>
      <c r="D84" s="24">
        <f t="shared" ref="D84:D88" si="2">IF(ABS((B84-$C$6)/$C$7)&gt;3.5,(3.5*(B84-$C$6)/ABS(B84-$C$6))+4,(B84-$C$6)/$C$7+4)</f>
        <v>0.5</v>
      </c>
      <c r="E84" s="24" t="e">
        <f t="shared" ref="E84:E88" si="3">IF(B84&gt;0,D84,#N/A)</f>
        <v>#N/A</v>
      </c>
      <c r="F84" s="25">
        <v>66</v>
      </c>
      <c r="G84" s="24">
        <v>1</v>
      </c>
      <c r="H84" s="24">
        <v>2</v>
      </c>
      <c r="I84" s="24">
        <v>3</v>
      </c>
      <c r="J84" s="24">
        <v>4</v>
      </c>
      <c r="K84" s="24">
        <v>5</v>
      </c>
      <c r="L84" s="24">
        <v>6</v>
      </c>
      <c r="M84" s="24">
        <v>7</v>
      </c>
      <c r="N84" s="25">
        <v>8</v>
      </c>
    </row>
    <row r="85" spans="1:14" x14ac:dyDescent="0.25">
      <c r="A85" s="17"/>
      <c r="B85" s="18"/>
      <c r="C85" s="19"/>
      <c r="D85" s="24">
        <f t="shared" si="2"/>
        <v>0.5</v>
      </c>
      <c r="E85" s="24" t="e">
        <f t="shared" si="3"/>
        <v>#N/A</v>
      </c>
      <c r="F85" s="25">
        <v>67</v>
      </c>
      <c r="G85" s="24">
        <v>1</v>
      </c>
      <c r="H85" s="24">
        <v>2</v>
      </c>
      <c r="I85" s="24">
        <v>3</v>
      </c>
      <c r="J85" s="24">
        <v>4</v>
      </c>
      <c r="K85" s="24">
        <v>5</v>
      </c>
      <c r="L85" s="24">
        <v>6</v>
      </c>
      <c r="M85" s="24">
        <v>7</v>
      </c>
      <c r="N85" s="25">
        <v>8</v>
      </c>
    </row>
    <row r="86" spans="1:14" x14ac:dyDescent="0.25">
      <c r="A86" s="17"/>
      <c r="B86" s="18"/>
      <c r="C86" s="19"/>
      <c r="D86" s="24">
        <f t="shared" si="2"/>
        <v>0.5</v>
      </c>
      <c r="E86" s="24" t="e">
        <f t="shared" si="3"/>
        <v>#N/A</v>
      </c>
      <c r="F86" s="25">
        <v>68</v>
      </c>
      <c r="G86" s="24">
        <v>1</v>
      </c>
      <c r="H86" s="24">
        <v>2</v>
      </c>
      <c r="I86" s="24">
        <v>3</v>
      </c>
      <c r="J86" s="24">
        <v>4</v>
      </c>
      <c r="K86" s="24">
        <v>5</v>
      </c>
      <c r="L86" s="24">
        <v>6</v>
      </c>
      <c r="M86" s="24">
        <v>7</v>
      </c>
      <c r="N86" s="25">
        <v>8</v>
      </c>
    </row>
    <row r="87" spans="1:14" x14ac:dyDescent="0.25">
      <c r="A87" s="17"/>
      <c r="B87" s="18"/>
      <c r="C87" s="19"/>
      <c r="D87" s="24">
        <f t="shared" si="2"/>
        <v>0.5</v>
      </c>
      <c r="E87" s="24" t="e">
        <f t="shared" si="3"/>
        <v>#N/A</v>
      </c>
      <c r="F87" s="25">
        <v>69</v>
      </c>
      <c r="G87" s="24">
        <v>1</v>
      </c>
      <c r="H87" s="24">
        <v>2</v>
      </c>
      <c r="I87" s="24">
        <v>3</v>
      </c>
      <c r="J87" s="24">
        <v>4</v>
      </c>
      <c r="K87" s="24">
        <v>5</v>
      </c>
      <c r="L87" s="24">
        <v>6</v>
      </c>
      <c r="M87" s="24">
        <v>7</v>
      </c>
      <c r="N87" s="25">
        <v>8</v>
      </c>
    </row>
    <row r="88" spans="1:14" ht="15.75" thickBot="1" x14ac:dyDescent="0.3">
      <c r="A88" s="23"/>
      <c r="B88" s="20"/>
      <c r="C88" s="21"/>
      <c r="D88" s="24">
        <f t="shared" si="2"/>
        <v>0.5</v>
      </c>
      <c r="E88" s="24" t="e">
        <f t="shared" si="3"/>
        <v>#N/A</v>
      </c>
      <c r="F88" s="25">
        <v>70</v>
      </c>
      <c r="G88" s="24">
        <v>1</v>
      </c>
      <c r="H88" s="24">
        <v>2</v>
      </c>
      <c r="I88" s="24">
        <v>3</v>
      </c>
      <c r="J88" s="24">
        <v>4</v>
      </c>
      <c r="K88" s="24">
        <v>5</v>
      </c>
      <c r="L88" s="24">
        <v>6</v>
      </c>
      <c r="M88" s="24">
        <v>7</v>
      </c>
      <c r="N88" s="25">
        <v>8</v>
      </c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3E55D-112B-437D-A8E3-81D5EAD0ACD4}">
  <dimension ref="A1:P88"/>
  <sheetViews>
    <sheetView workbookViewId="0">
      <selection activeCell="J1" sqref="J1"/>
    </sheetView>
  </sheetViews>
  <sheetFormatPr baseColWidth="10" defaultRowHeight="15" x14ac:dyDescent="0.25"/>
  <cols>
    <col min="1" max="1" width="9.7109375" customWidth="1"/>
    <col min="2" max="2" width="11.28515625" customWidth="1"/>
    <col min="3" max="3" width="9" customWidth="1"/>
    <col min="4" max="4" width="7.85546875" bestFit="1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29</v>
      </c>
    </row>
    <row r="3" spans="1:16" x14ac:dyDescent="0.25">
      <c r="A3" s="3" t="s">
        <v>30</v>
      </c>
      <c r="B3" s="4" t="s">
        <v>18</v>
      </c>
      <c r="C3" s="5" t="s">
        <v>8</v>
      </c>
      <c r="D3" s="6"/>
      <c r="E3" s="3"/>
    </row>
    <row r="4" spans="1:16" ht="15.75" x14ac:dyDescent="0.25">
      <c r="A4" s="3" t="s">
        <v>31</v>
      </c>
      <c r="B4" s="4" t="s">
        <v>15</v>
      </c>
      <c r="C4" s="5" t="s">
        <v>8</v>
      </c>
      <c r="D4" s="6">
        <v>22540822</v>
      </c>
      <c r="E4" s="3"/>
      <c r="G4" s="26" t="s">
        <v>0</v>
      </c>
      <c r="H4" s="26" t="s">
        <v>1</v>
      </c>
      <c r="I4" s="26" t="s">
        <v>2</v>
      </c>
      <c r="J4" s="26" t="s">
        <v>3</v>
      </c>
      <c r="K4" s="26" t="s">
        <v>4</v>
      </c>
      <c r="L4" s="26" t="s">
        <v>5</v>
      </c>
      <c r="M4" s="26" t="s">
        <v>6</v>
      </c>
    </row>
    <row r="5" spans="1:16" ht="15.75" x14ac:dyDescent="0.25">
      <c r="A5" s="3"/>
      <c r="B5" s="3"/>
      <c r="C5" s="3"/>
      <c r="D5" s="3"/>
      <c r="E5" s="3"/>
      <c r="G5" s="27">
        <f>$C$6-(3*$C$7)</f>
        <v>32.4</v>
      </c>
      <c r="H5" s="27">
        <f>$C$6-(2*$C$7)</f>
        <v>33.199999999999996</v>
      </c>
      <c r="I5" s="27">
        <f>$C$6-(1*$C$7)</f>
        <v>34</v>
      </c>
      <c r="J5" s="27">
        <f>$C$6-(0*$C$7)</f>
        <v>34.799999999999997</v>
      </c>
      <c r="K5" s="27">
        <f>$C$6+(1*$C$7)</f>
        <v>35.599999999999994</v>
      </c>
      <c r="L5" s="27">
        <f>$C$6+(2*$C$7)</f>
        <v>36.4</v>
      </c>
      <c r="M5" s="27">
        <f>$C$6+(3*$C$7)</f>
        <v>37.199999999999996</v>
      </c>
    </row>
    <row r="6" spans="1:16" x14ac:dyDescent="0.25">
      <c r="A6" s="3" t="s">
        <v>32</v>
      </c>
      <c r="B6" s="3"/>
      <c r="C6" s="6">
        <v>34.799999999999997</v>
      </c>
      <c r="D6" s="3" t="s">
        <v>28</v>
      </c>
      <c r="E6" s="3"/>
    </row>
    <row r="7" spans="1:16" x14ac:dyDescent="0.25">
      <c r="A7" s="3" t="s">
        <v>33</v>
      </c>
      <c r="B7" s="3"/>
      <c r="C7" s="6">
        <v>0.8</v>
      </c>
      <c r="D7" s="3" t="str">
        <f>D6</f>
        <v>g/dl</v>
      </c>
      <c r="E7" s="3"/>
      <c r="F7" s="25"/>
      <c r="G7" s="24"/>
      <c r="H7" s="24"/>
      <c r="I7" s="24"/>
      <c r="J7" s="24"/>
      <c r="K7" s="24"/>
      <c r="L7" s="24"/>
      <c r="M7" s="24"/>
      <c r="N7" s="25"/>
    </row>
    <row r="8" spans="1:16" x14ac:dyDescent="0.25">
      <c r="A8" s="3"/>
      <c r="B8" s="3"/>
      <c r="C8" s="3"/>
      <c r="D8" s="3"/>
      <c r="E8" s="3"/>
      <c r="F8" s="25"/>
      <c r="G8" s="24"/>
      <c r="H8" s="24"/>
      <c r="I8" s="24"/>
      <c r="J8" s="24"/>
      <c r="K8" s="24"/>
      <c r="L8" s="24"/>
      <c r="M8" s="24"/>
      <c r="N8" s="25"/>
      <c r="P8" s="1"/>
    </row>
    <row r="9" spans="1:16" x14ac:dyDescent="0.25">
      <c r="A9" s="40" t="s">
        <v>34</v>
      </c>
      <c r="B9" s="7"/>
      <c r="C9" s="8">
        <v>0.25</v>
      </c>
      <c r="D9" s="7"/>
      <c r="E9" s="9"/>
      <c r="F9" s="25"/>
      <c r="G9" s="24"/>
      <c r="H9" s="24"/>
      <c r="I9" s="24"/>
      <c r="J9" s="24"/>
      <c r="K9" s="24"/>
      <c r="L9" s="24"/>
      <c r="M9" s="24"/>
      <c r="N9" s="25"/>
      <c r="P9" s="1"/>
    </row>
    <row r="10" spans="1:16" x14ac:dyDescent="0.25">
      <c r="A10" s="7" t="s">
        <v>35</v>
      </c>
      <c r="B10" s="7"/>
      <c r="C10" s="10">
        <v>32.4</v>
      </c>
      <c r="D10" s="10">
        <v>37.200000000000003</v>
      </c>
      <c r="E10" s="7"/>
      <c r="F10" s="25"/>
      <c r="G10" s="24"/>
      <c r="H10" s="24"/>
      <c r="I10" s="24"/>
      <c r="J10" s="24"/>
      <c r="K10" s="24"/>
      <c r="L10" s="24"/>
      <c r="M10" s="24"/>
      <c r="N10" s="25"/>
      <c r="P10" s="1"/>
    </row>
    <row r="11" spans="1:16" x14ac:dyDescent="0.25">
      <c r="A11" s="7" t="s">
        <v>36</v>
      </c>
      <c r="B11" s="7"/>
      <c r="C11" s="11">
        <f>AVERAGE(C10:D10)</f>
        <v>34.799999999999997</v>
      </c>
      <c r="D11" s="11"/>
      <c r="E11" s="7"/>
      <c r="F11" s="25"/>
      <c r="G11" s="24"/>
      <c r="H11" s="24"/>
      <c r="I11" s="24"/>
      <c r="J11" s="24"/>
      <c r="K11" s="24"/>
      <c r="L11" s="24"/>
      <c r="M11" s="24"/>
      <c r="N11" s="25"/>
      <c r="P11" s="1"/>
    </row>
    <row r="12" spans="1:16" x14ac:dyDescent="0.25">
      <c r="A12" s="7" t="s">
        <v>37</v>
      </c>
      <c r="B12" s="7"/>
      <c r="C12" s="22">
        <f>IF(((D10-C10)/6)&lt;((C11*C9)/3),(D10-C10)/6,(C11*C9/3))</f>
        <v>0.80000000000000071</v>
      </c>
      <c r="D12" s="7"/>
      <c r="E12" s="7"/>
      <c r="F12" s="25"/>
      <c r="G12" s="24"/>
      <c r="H12" s="24"/>
      <c r="I12" s="24"/>
      <c r="J12" s="24"/>
      <c r="K12" s="24"/>
      <c r="L12" s="24"/>
      <c r="M12" s="24"/>
      <c r="N12" s="25"/>
      <c r="P12" s="1"/>
    </row>
    <row r="13" spans="1:16" x14ac:dyDescent="0.25">
      <c r="A13" s="3"/>
      <c r="B13" s="3"/>
      <c r="C13" s="3"/>
      <c r="D13" s="3"/>
      <c r="E13" s="3"/>
      <c r="F13" s="25"/>
      <c r="G13" s="24"/>
      <c r="H13" s="24"/>
      <c r="I13" s="24"/>
      <c r="J13" s="24"/>
      <c r="K13" s="24"/>
      <c r="L13" s="24"/>
      <c r="M13" s="24"/>
      <c r="N13" s="25"/>
      <c r="P13" s="1"/>
    </row>
    <row r="14" spans="1:16" x14ac:dyDescent="0.25">
      <c r="A14" s="41" t="s">
        <v>38</v>
      </c>
      <c r="B14" s="3"/>
      <c r="C14" s="3"/>
      <c r="D14" s="3"/>
      <c r="E14" s="3"/>
      <c r="F14" s="25"/>
      <c r="G14" s="24"/>
      <c r="H14" s="24"/>
      <c r="I14" s="24"/>
      <c r="J14" s="24"/>
      <c r="K14" s="24"/>
      <c r="L14" s="24"/>
      <c r="M14" s="24"/>
      <c r="N14" s="25"/>
      <c r="P14" s="1"/>
    </row>
    <row r="15" spans="1:16" x14ac:dyDescent="0.25">
      <c r="A15" s="3" t="s">
        <v>39</v>
      </c>
      <c r="B15" s="12" t="e">
        <f>AVERAGE(B19:B44)</f>
        <v>#DIV/0!</v>
      </c>
      <c r="C15" s="3" t="s">
        <v>10</v>
      </c>
      <c r="D15" s="13" t="e">
        <f>(B15-C6)/C6</f>
        <v>#DIV/0!</v>
      </c>
      <c r="E15" s="3"/>
      <c r="F15" s="25"/>
      <c r="G15" s="24"/>
      <c r="H15" s="24"/>
      <c r="I15" s="24"/>
      <c r="J15" s="24"/>
      <c r="K15" s="24"/>
      <c r="L15" s="24"/>
      <c r="M15" s="24"/>
      <c r="N15" s="25"/>
      <c r="P15" s="1"/>
    </row>
    <row r="16" spans="1:16" x14ac:dyDescent="0.25">
      <c r="A16" s="3" t="s">
        <v>40</v>
      </c>
      <c r="B16" s="12" t="e">
        <f>STDEV(B19:B44)</f>
        <v>#DIV/0!</v>
      </c>
      <c r="C16" s="3" t="s">
        <v>9</v>
      </c>
      <c r="D16" s="13" t="e">
        <f>B16/B15</f>
        <v>#DIV/0!</v>
      </c>
      <c r="E16" s="3"/>
      <c r="F16" s="25"/>
      <c r="G16" s="24"/>
      <c r="H16" s="24"/>
      <c r="I16" s="24"/>
      <c r="J16" s="24"/>
      <c r="K16" s="24"/>
      <c r="L16" s="24"/>
      <c r="M16" s="24"/>
      <c r="N16" s="25"/>
      <c r="P16" s="1"/>
    </row>
    <row r="17" spans="1:16" ht="15.75" thickBot="1" x14ac:dyDescent="0.3">
      <c r="A17" s="3"/>
      <c r="B17" s="3"/>
      <c r="C17" s="3"/>
      <c r="D17" s="3"/>
      <c r="E17" s="3"/>
      <c r="F17" s="25"/>
      <c r="G17" s="24"/>
      <c r="H17" s="24"/>
      <c r="I17" s="24"/>
      <c r="J17" s="24"/>
      <c r="K17" s="24"/>
      <c r="L17" s="24"/>
      <c r="M17" s="24"/>
      <c r="N17" s="25"/>
      <c r="P17" s="1"/>
    </row>
    <row r="18" spans="1:16" x14ac:dyDescent="0.25">
      <c r="A18" s="14" t="s">
        <v>74</v>
      </c>
      <c r="B18" s="15" t="s">
        <v>75</v>
      </c>
      <c r="C18" s="16" t="s">
        <v>76</v>
      </c>
      <c r="D18" s="24"/>
      <c r="E18" s="24"/>
      <c r="F18" s="25">
        <v>0</v>
      </c>
      <c r="G18" s="24">
        <v>1</v>
      </c>
      <c r="H18" s="24">
        <v>2</v>
      </c>
      <c r="I18" s="24">
        <v>3</v>
      </c>
      <c r="J18" s="24">
        <v>4</v>
      </c>
      <c r="K18" s="24">
        <v>5</v>
      </c>
      <c r="L18" s="24">
        <v>6</v>
      </c>
      <c r="M18" s="24">
        <v>7</v>
      </c>
      <c r="N18" s="25">
        <v>8</v>
      </c>
      <c r="P18" s="1"/>
    </row>
    <row r="19" spans="1:16" x14ac:dyDescent="0.25">
      <c r="A19" s="17"/>
      <c r="B19" s="18"/>
      <c r="C19" s="19"/>
      <c r="D19" s="24">
        <f>IF(ABS((B19-$C$6)/$C$7)&gt;3.5,(3.5*(B19-$C$6)/ABS(B19-$C$6))+4,(B19-$C$6)/$C$7+4)</f>
        <v>0.5</v>
      </c>
      <c r="E19" s="24" t="e">
        <f>IF(B19&gt;0,D19,#N/A)</f>
        <v>#N/A</v>
      </c>
      <c r="F19" s="25">
        <v>1</v>
      </c>
      <c r="G19" s="24">
        <v>1</v>
      </c>
      <c r="H19" s="24">
        <v>2</v>
      </c>
      <c r="I19" s="24">
        <v>3</v>
      </c>
      <c r="J19" s="24">
        <v>4</v>
      </c>
      <c r="K19" s="24">
        <v>5</v>
      </c>
      <c r="L19" s="24">
        <v>6</v>
      </c>
      <c r="M19" s="24">
        <v>7</v>
      </c>
      <c r="N19" s="25">
        <v>8</v>
      </c>
      <c r="P19" s="1"/>
    </row>
    <row r="20" spans="1:16" x14ac:dyDescent="0.25">
      <c r="A20" s="17"/>
      <c r="B20" s="18"/>
      <c r="C20" s="19"/>
      <c r="D20" s="24">
        <f t="shared" ref="D20:D83" si="0">IF(ABS((B20-$C$6)/$C$7)&gt;3.5,(3.5*(B20-$C$6)/ABS(B20-$C$6))+4,(B20-$C$6)/$C$7+4)</f>
        <v>0.5</v>
      </c>
      <c r="E20" s="24" t="e">
        <f t="shared" ref="E20:E83" si="1">IF(B20&gt;0,D20,#N/A)</f>
        <v>#N/A</v>
      </c>
      <c r="F20" s="25">
        <v>2</v>
      </c>
      <c r="G20" s="24">
        <v>1</v>
      </c>
      <c r="H20" s="24">
        <v>2</v>
      </c>
      <c r="I20" s="24">
        <v>3</v>
      </c>
      <c r="J20" s="24">
        <v>4</v>
      </c>
      <c r="K20" s="24">
        <v>5</v>
      </c>
      <c r="L20" s="24">
        <v>6</v>
      </c>
      <c r="M20" s="24">
        <v>7</v>
      </c>
      <c r="N20" s="25">
        <v>8</v>
      </c>
      <c r="P20" s="1"/>
    </row>
    <row r="21" spans="1:16" x14ac:dyDescent="0.25">
      <c r="A21" s="17"/>
      <c r="B21" s="18"/>
      <c r="C21" s="19"/>
      <c r="D21" s="24">
        <f t="shared" si="0"/>
        <v>0.5</v>
      </c>
      <c r="E21" s="24" t="e">
        <f t="shared" si="1"/>
        <v>#N/A</v>
      </c>
      <c r="F21" s="25">
        <v>3</v>
      </c>
      <c r="G21" s="24">
        <v>1</v>
      </c>
      <c r="H21" s="24">
        <v>2</v>
      </c>
      <c r="I21" s="24">
        <v>3</v>
      </c>
      <c r="J21" s="24">
        <v>4</v>
      </c>
      <c r="K21" s="24">
        <v>5</v>
      </c>
      <c r="L21" s="24">
        <v>6</v>
      </c>
      <c r="M21" s="24">
        <v>7</v>
      </c>
      <c r="N21" s="25">
        <v>8</v>
      </c>
      <c r="P21" s="1"/>
    </row>
    <row r="22" spans="1:16" x14ac:dyDescent="0.25">
      <c r="A22" s="17"/>
      <c r="B22" s="18"/>
      <c r="C22" s="19"/>
      <c r="D22" s="24">
        <f t="shared" si="0"/>
        <v>0.5</v>
      </c>
      <c r="E22" s="24" t="e">
        <f t="shared" si="1"/>
        <v>#N/A</v>
      </c>
      <c r="F22" s="25">
        <v>4</v>
      </c>
      <c r="G22" s="24">
        <v>1</v>
      </c>
      <c r="H22" s="24">
        <v>2</v>
      </c>
      <c r="I22" s="24">
        <v>3</v>
      </c>
      <c r="J22" s="24">
        <v>4</v>
      </c>
      <c r="K22" s="24">
        <v>5</v>
      </c>
      <c r="L22" s="24">
        <v>6</v>
      </c>
      <c r="M22" s="24">
        <v>7</v>
      </c>
      <c r="N22" s="25">
        <v>8</v>
      </c>
      <c r="P22" s="1"/>
    </row>
    <row r="23" spans="1:16" x14ac:dyDescent="0.25">
      <c r="A23" s="17"/>
      <c r="B23" s="18"/>
      <c r="C23" s="19"/>
      <c r="D23" s="24">
        <f t="shared" si="0"/>
        <v>0.5</v>
      </c>
      <c r="E23" s="24" t="e">
        <f t="shared" si="1"/>
        <v>#N/A</v>
      </c>
      <c r="F23" s="25">
        <v>5</v>
      </c>
      <c r="G23" s="24">
        <v>1</v>
      </c>
      <c r="H23" s="24">
        <v>2</v>
      </c>
      <c r="I23" s="24">
        <v>3</v>
      </c>
      <c r="J23" s="24">
        <v>4</v>
      </c>
      <c r="K23" s="24">
        <v>5</v>
      </c>
      <c r="L23" s="24">
        <v>6</v>
      </c>
      <c r="M23" s="24">
        <v>7</v>
      </c>
      <c r="N23" s="25">
        <v>8</v>
      </c>
      <c r="O23" s="32"/>
      <c r="P23" s="33"/>
    </row>
    <row r="24" spans="1:16" x14ac:dyDescent="0.25">
      <c r="A24" s="17"/>
      <c r="B24" s="18"/>
      <c r="C24" s="19"/>
      <c r="D24" s="24">
        <f t="shared" si="0"/>
        <v>0.5</v>
      </c>
      <c r="E24" s="24" t="e">
        <f t="shared" si="1"/>
        <v>#N/A</v>
      </c>
      <c r="F24" s="25">
        <v>6</v>
      </c>
      <c r="G24" s="24">
        <v>1</v>
      </c>
      <c r="H24" s="24">
        <v>2</v>
      </c>
      <c r="I24" s="24">
        <v>3</v>
      </c>
      <c r="J24" s="24">
        <v>4</v>
      </c>
      <c r="K24" s="24">
        <v>5</v>
      </c>
      <c r="L24" s="24">
        <v>6</v>
      </c>
      <c r="M24" s="24">
        <v>7</v>
      </c>
      <c r="N24" s="25">
        <v>8</v>
      </c>
      <c r="O24" s="32"/>
      <c r="P24" s="33"/>
    </row>
    <row r="25" spans="1:16" x14ac:dyDescent="0.25">
      <c r="A25" s="17"/>
      <c r="B25" s="18"/>
      <c r="C25" s="19"/>
      <c r="D25" s="24">
        <f t="shared" si="0"/>
        <v>0.5</v>
      </c>
      <c r="E25" s="24" t="e">
        <f t="shared" si="1"/>
        <v>#N/A</v>
      </c>
      <c r="F25" s="25">
        <v>7</v>
      </c>
      <c r="G25" s="24">
        <v>1</v>
      </c>
      <c r="H25" s="24">
        <v>2</v>
      </c>
      <c r="I25" s="24">
        <v>3</v>
      </c>
      <c r="J25" s="24">
        <v>4</v>
      </c>
      <c r="K25" s="24">
        <v>5</v>
      </c>
      <c r="L25" s="24">
        <v>6</v>
      </c>
      <c r="M25" s="24">
        <v>7</v>
      </c>
      <c r="N25" s="25">
        <v>8</v>
      </c>
      <c r="O25" s="32"/>
      <c r="P25" s="33"/>
    </row>
    <row r="26" spans="1:16" x14ac:dyDescent="0.25">
      <c r="A26" s="17"/>
      <c r="B26" s="18"/>
      <c r="C26" s="19"/>
      <c r="D26" s="24">
        <f t="shared" si="0"/>
        <v>0.5</v>
      </c>
      <c r="E26" s="24" t="e">
        <f t="shared" si="1"/>
        <v>#N/A</v>
      </c>
      <c r="F26" s="25">
        <v>8</v>
      </c>
      <c r="G26" s="24">
        <v>1</v>
      </c>
      <c r="H26" s="24">
        <v>2</v>
      </c>
      <c r="I26" s="24">
        <v>3</v>
      </c>
      <c r="J26" s="24">
        <v>4</v>
      </c>
      <c r="K26" s="24">
        <v>5</v>
      </c>
      <c r="L26" s="24">
        <v>6</v>
      </c>
      <c r="M26" s="24">
        <v>7</v>
      </c>
      <c r="N26" s="25">
        <v>8</v>
      </c>
      <c r="O26" s="32"/>
      <c r="P26" s="33"/>
    </row>
    <row r="27" spans="1:16" x14ac:dyDescent="0.25">
      <c r="A27" s="17"/>
      <c r="B27" s="18"/>
      <c r="C27" s="19"/>
      <c r="D27" s="24">
        <f t="shared" si="0"/>
        <v>0.5</v>
      </c>
      <c r="E27" s="24" t="e">
        <f t="shared" si="1"/>
        <v>#N/A</v>
      </c>
      <c r="F27" s="25">
        <v>9</v>
      </c>
      <c r="G27" s="24">
        <v>1</v>
      </c>
      <c r="H27" s="24">
        <v>2</v>
      </c>
      <c r="I27" s="24">
        <v>3</v>
      </c>
      <c r="J27" s="24">
        <v>4</v>
      </c>
      <c r="K27" s="24">
        <v>5</v>
      </c>
      <c r="L27" s="24">
        <v>6</v>
      </c>
      <c r="M27" s="24">
        <v>7</v>
      </c>
      <c r="N27" s="25">
        <v>8</v>
      </c>
      <c r="O27" s="32"/>
      <c r="P27" s="33"/>
    </row>
    <row r="28" spans="1:16" x14ac:dyDescent="0.25">
      <c r="A28" s="17"/>
      <c r="B28" s="18"/>
      <c r="C28" s="19"/>
      <c r="D28" s="24">
        <f t="shared" si="0"/>
        <v>0.5</v>
      </c>
      <c r="E28" s="24" t="e">
        <f t="shared" si="1"/>
        <v>#N/A</v>
      </c>
      <c r="F28" s="25">
        <v>10</v>
      </c>
      <c r="G28" s="24">
        <v>1</v>
      </c>
      <c r="H28" s="24">
        <v>2</v>
      </c>
      <c r="I28" s="24">
        <v>3</v>
      </c>
      <c r="J28" s="24">
        <v>4</v>
      </c>
      <c r="K28" s="24">
        <v>5</v>
      </c>
      <c r="L28" s="24">
        <v>6</v>
      </c>
      <c r="M28" s="24">
        <v>7</v>
      </c>
      <c r="N28" s="25">
        <v>8</v>
      </c>
      <c r="O28" s="32"/>
      <c r="P28" s="33"/>
    </row>
    <row r="29" spans="1:16" x14ac:dyDescent="0.25">
      <c r="A29" s="17"/>
      <c r="B29" s="18"/>
      <c r="C29" s="19"/>
      <c r="D29" s="24">
        <f t="shared" si="0"/>
        <v>0.5</v>
      </c>
      <c r="E29" s="24" t="e">
        <f t="shared" si="1"/>
        <v>#N/A</v>
      </c>
      <c r="F29" s="25">
        <v>11</v>
      </c>
      <c r="G29" s="24">
        <v>1</v>
      </c>
      <c r="H29" s="24">
        <v>2</v>
      </c>
      <c r="I29" s="24">
        <v>3</v>
      </c>
      <c r="J29" s="24">
        <v>4</v>
      </c>
      <c r="K29" s="24">
        <v>5</v>
      </c>
      <c r="L29" s="24">
        <v>6</v>
      </c>
      <c r="M29" s="24">
        <v>7</v>
      </c>
      <c r="N29" s="25">
        <v>8</v>
      </c>
      <c r="O29" s="32"/>
      <c r="P29" s="33"/>
    </row>
    <row r="30" spans="1:16" x14ac:dyDescent="0.25">
      <c r="A30" s="17"/>
      <c r="B30" s="18"/>
      <c r="C30" s="19"/>
      <c r="D30" s="24">
        <f t="shared" si="0"/>
        <v>0.5</v>
      </c>
      <c r="E30" s="24" t="e">
        <f t="shared" si="1"/>
        <v>#N/A</v>
      </c>
      <c r="F30" s="25">
        <v>12</v>
      </c>
      <c r="G30" s="24">
        <v>1</v>
      </c>
      <c r="H30" s="24">
        <v>2</v>
      </c>
      <c r="I30" s="24">
        <v>3</v>
      </c>
      <c r="J30" s="24">
        <v>4</v>
      </c>
      <c r="K30" s="24">
        <v>5</v>
      </c>
      <c r="L30" s="24">
        <v>6</v>
      </c>
      <c r="M30" s="24">
        <v>7</v>
      </c>
      <c r="N30" s="25">
        <v>8</v>
      </c>
      <c r="O30" s="32"/>
      <c r="P30" s="33"/>
    </row>
    <row r="31" spans="1:16" x14ac:dyDescent="0.25">
      <c r="A31" s="17"/>
      <c r="B31" s="18"/>
      <c r="C31" s="19"/>
      <c r="D31" s="24">
        <f t="shared" si="0"/>
        <v>0.5</v>
      </c>
      <c r="E31" s="24" t="e">
        <f t="shared" si="1"/>
        <v>#N/A</v>
      </c>
      <c r="F31" s="25">
        <v>13</v>
      </c>
      <c r="G31" s="24">
        <v>1</v>
      </c>
      <c r="H31" s="24">
        <v>2</v>
      </c>
      <c r="I31" s="24">
        <v>3</v>
      </c>
      <c r="J31" s="24">
        <v>4</v>
      </c>
      <c r="K31" s="24">
        <v>5</v>
      </c>
      <c r="L31" s="24">
        <v>6</v>
      </c>
      <c r="M31" s="24">
        <v>7</v>
      </c>
      <c r="N31" s="25">
        <v>8</v>
      </c>
      <c r="O31" s="32"/>
      <c r="P31" s="33"/>
    </row>
    <row r="32" spans="1:16" x14ac:dyDescent="0.25">
      <c r="A32" s="17"/>
      <c r="B32" s="18"/>
      <c r="C32" s="19"/>
      <c r="D32" s="24">
        <f t="shared" si="0"/>
        <v>0.5</v>
      </c>
      <c r="E32" s="24" t="e">
        <f t="shared" si="1"/>
        <v>#N/A</v>
      </c>
      <c r="F32" s="25">
        <v>14</v>
      </c>
      <c r="G32" s="24">
        <v>1</v>
      </c>
      <c r="H32" s="24">
        <v>2</v>
      </c>
      <c r="I32" s="24">
        <v>3</v>
      </c>
      <c r="J32" s="24">
        <v>4</v>
      </c>
      <c r="K32" s="24">
        <v>5</v>
      </c>
      <c r="L32" s="24">
        <v>6</v>
      </c>
      <c r="M32" s="24">
        <v>7</v>
      </c>
      <c r="N32" s="25">
        <v>8</v>
      </c>
      <c r="O32" s="32"/>
      <c r="P32" s="33"/>
    </row>
    <row r="33" spans="1:16" x14ac:dyDescent="0.25">
      <c r="A33" s="17"/>
      <c r="B33" s="18"/>
      <c r="C33" s="19"/>
      <c r="D33" s="24">
        <f t="shared" si="0"/>
        <v>0.5</v>
      </c>
      <c r="E33" s="24" t="e">
        <f t="shared" si="1"/>
        <v>#N/A</v>
      </c>
      <c r="F33" s="25">
        <v>15</v>
      </c>
      <c r="G33" s="24">
        <v>1</v>
      </c>
      <c r="H33" s="24">
        <v>2</v>
      </c>
      <c r="I33" s="24">
        <v>3</v>
      </c>
      <c r="J33" s="24">
        <v>4</v>
      </c>
      <c r="K33" s="24">
        <v>5</v>
      </c>
      <c r="L33" s="24">
        <v>6</v>
      </c>
      <c r="M33" s="24">
        <v>7</v>
      </c>
      <c r="N33" s="25">
        <v>8</v>
      </c>
      <c r="O33" s="32"/>
      <c r="P33" s="33"/>
    </row>
    <row r="34" spans="1:16" x14ac:dyDescent="0.25">
      <c r="A34" s="17"/>
      <c r="B34" s="18"/>
      <c r="C34" s="19"/>
      <c r="D34" s="24">
        <f t="shared" si="0"/>
        <v>0.5</v>
      </c>
      <c r="E34" s="24" t="e">
        <f t="shared" si="1"/>
        <v>#N/A</v>
      </c>
      <c r="F34" s="25">
        <v>16</v>
      </c>
      <c r="G34" s="24">
        <v>1</v>
      </c>
      <c r="H34" s="24">
        <v>2</v>
      </c>
      <c r="I34" s="24">
        <v>3</v>
      </c>
      <c r="J34" s="24">
        <v>4</v>
      </c>
      <c r="K34" s="24">
        <v>5</v>
      </c>
      <c r="L34" s="24">
        <v>6</v>
      </c>
      <c r="M34" s="24">
        <v>7</v>
      </c>
      <c r="N34" s="25">
        <v>8</v>
      </c>
      <c r="O34" s="32"/>
      <c r="P34" s="32"/>
    </row>
    <row r="35" spans="1:16" x14ac:dyDescent="0.25">
      <c r="A35" s="17"/>
      <c r="B35" s="18"/>
      <c r="C35" s="19"/>
      <c r="D35" s="24">
        <f t="shared" si="0"/>
        <v>0.5</v>
      </c>
      <c r="E35" s="24" t="e">
        <f t="shared" si="1"/>
        <v>#N/A</v>
      </c>
      <c r="F35" s="25">
        <v>17</v>
      </c>
      <c r="G35" s="24">
        <v>1</v>
      </c>
      <c r="H35" s="24">
        <v>2</v>
      </c>
      <c r="I35" s="24">
        <v>3</v>
      </c>
      <c r="J35" s="24">
        <v>4</v>
      </c>
      <c r="K35" s="24">
        <v>5</v>
      </c>
      <c r="L35" s="24">
        <v>6</v>
      </c>
      <c r="M35" s="24">
        <v>7</v>
      </c>
      <c r="N35" s="25">
        <v>8</v>
      </c>
      <c r="O35" s="32"/>
      <c r="P35" s="32"/>
    </row>
    <row r="36" spans="1:16" x14ac:dyDescent="0.25">
      <c r="A36" s="17"/>
      <c r="B36" s="18"/>
      <c r="C36" s="19"/>
      <c r="D36" s="24">
        <f t="shared" si="0"/>
        <v>0.5</v>
      </c>
      <c r="E36" s="24" t="e">
        <f t="shared" si="1"/>
        <v>#N/A</v>
      </c>
      <c r="F36" s="25">
        <v>18</v>
      </c>
      <c r="G36" s="24">
        <v>1</v>
      </c>
      <c r="H36" s="24">
        <v>2</v>
      </c>
      <c r="I36" s="24">
        <v>3</v>
      </c>
      <c r="J36" s="24">
        <v>4</v>
      </c>
      <c r="K36" s="24">
        <v>5</v>
      </c>
      <c r="L36" s="24">
        <v>6</v>
      </c>
      <c r="M36" s="24">
        <v>7</v>
      </c>
      <c r="N36" s="25">
        <v>8</v>
      </c>
      <c r="O36" s="32"/>
      <c r="P36" s="32"/>
    </row>
    <row r="37" spans="1:16" x14ac:dyDescent="0.25">
      <c r="A37" s="17"/>
      <c r="B37" s="18"/>
      <c r="C37" s="19"/>
      <c r="D37" s="24">
        <f t="shared" si="0"/>
        <v>0.5</v>
      </c>
      <c r="E37" s="24" t="e">
        <f t="shared" si="1"/>
        <v>#N/A</v>
      </c>
      <c r="F37" s="25">
        <v>19</v>
      </c>
      <c r="G37" s="24">
        <v>1</v>
      </c>
      <c r="H37" s="24">
        <v>2</v>
      </c>
      <c r="I37" s="24">
        <v>3</v>
      </c>
      <c r="J37" s="24">
        <v>4</v>
      </c>
      <c r="K37" s="24">
        <v>5</v>
      </c>
      <c r="L37" s="24">
        <v>6</v>
      </c>
      <c r="M37" s="24">
        <v>7</v>
      </c>
      <c r="N37" s="25">
        <v>8</v>
      </c>
      <c r="O37" s="32"/>
      <c r="P37" s="32"/>
    </row>
    <row r="38" spans="1:16" x14ac:dyDescent="0.25">
      <c r="A38" s="17"/>
      <c r="B38" s="18"/>
      <c r="C38" s="19"/>
      <c r="D38" s="24">
        <f t="shared" si="0"/>
        <v>0.5</v>
      </c>
      <c r="E38" s="24" t="e">
        <f t="shared" si="1"/>
        <v>#N/A</v>
      </c>
      <c r="F38" s="25">
        <v>20</v>
      </c>
      <c r="G38" s="24">
        <v>1</v>
      </c>
      <c r="H38" s="24">
        <v>2</v>
      </c>
      <c r="I38" s="24">
        <v>3</v>
      </c>
      <c r="J38" s="24">
        <v>4</v>
      </c>
      <c r="K38" s="24">
        <v>5</v>
      </c>
      <c r="L38" s="24">
        <v>6</v>
      </c>
      <c r="M38" s="24">
        <v>7</v>
      </c>
      <c r="N38" s="25">
        <v>8</v>
      </c>
      <c r="O38" s="32"/>
      <c r="P38" s="32"/>
    </row>
    <row r="39" spans="1:16" x14ac:dyDescent="0.25">
      <c r="A39" s="17"/>
      <c r="B39" s="18"/>
      <c r="C39" s="19"/>
      <c r="D39" s="24">
        <f t="shared" si="0"/>
        <v>0.5</v>
      </c>
      <c r="E39" s="24" t="e">
        <f t="shared" si="1"/>
        <v>#N/A</v>
      </c>
      <c r="F39" s="25">
        <v>21</v>
      </c>
      <c r="G39" s="24">
        <v>1</v>
      </c>
      <c r="H39" s="24">
        <v>2</v>
      </c>
      <c r="I39" s="24">
        <v>3</v>
      </c>
      <c r="J39" s="24">
        <v>4</v>
      </c>
      <c r="K39" s="24">
        <v>5</v>
      </c>
      <c r="L39" s="24">
        <v>6</v>
      </c>
      <c r="M39" s="24">
        <v>7</v>
      </c>
      <c r="N39" s="25">
        <v>8</v>
      </c>
      <c r="O39" s="32"/>
      <c r="P39" s="32"/>
    </row>
    <row r="40" spans="1:16" x14ac:dyDescent="0.25">
      <c r="A40" s="17"/>
      <c r="B40" s="18"/>
      <c r="C40" s="19"/>
      <c r="D40" s="24">
        <f t="shared" si="0"/>
        <v>0.5</v>
      </c>
      <c r="E40" s="24" t="e">
        <f t="shared" si="1"/>
        <v>#N/A</v>
      </c>
      <c r="F40" s="25">
        <v>22</v>
      </c>
      <c r="G40" s="24">
        <v>1</v>
      </c>
      <c r="H40" s="24">
        <v>2</v>
      </c>
      <c r="I40" s="24">
        <v>3</v>
      </c>
      <c r="J40" s="24">
        <v>4</v>
      </c>
      <c r="K40" s="24">
        <v>5</v>
      </c>
      <c r="L40" s="24">
        <v>6</v>
      </c>
      <c r="M40" s="24">
        <v>7</v>
      </c>
      <c r="N40" s="25">
        <v>8</v>
      </c>
      <c r="O40" s="32"/>
      <c r="P40" s="32"/>
    </row>
    <row r="41" spans="1:16" x14ac:dyDescent="0.25">
      <c r="A41" s="17"/>
      <c r="B41" s="18"/>
      <c r="C41" s="19"/>
      <c r="D41" s="24">
        <f t="shared" si="0"/>
        <v>0.5</v>
      </c>
      <c r="E41" s="24" t="e">
        <f t="shared" si="1"/>
        <v>#N/A</v>
      </c>
      <c r="F41" s="25">
        <v>23</v>
      </c>
      <c r="G41" s="24">
        <v>1</v>
      </c>
      <c r="H41" s="24">
        <v>2</v>
      </c>
      <c r="I41" s="24">
        <v>3</v>
      </c>
      <c r="J41" s="24">
        <v>4</v>
      </c>
      <c r="K41" s="24">
        <v>5</v>
      </c>
      <c r="L41" s="24">
        <v>6</v>
      </c>
      <c r="M41" s="24">
        <v>7</v>
      </c>
      <c r="N41" s="25">
        <v>8</v>
      </c>
      <c r="O41" s="32"/>
      <c r="P41" s="32"/>
    </row>
    <row r="42" spans="1:16" x14ac:dyDescent="0.25">
      <c r="A42" s="17"/>
      <c r="B42" s="18"/>
      <c r="C42" s="19"/>
      <c r="D42" s="24">
        <f t="shared" si="0"/>
        <v>0.5</v>
      </c>
      <c r="E42" s="24" t="e">
        <f t="shared" si="1"/>
        <v>#N/A</v>
      </c>
      <c r="F42" s="25">
        <v>24</v>
      </c>
      <c r="G42" s="24">
        <v>1</v>
      </c>
      <c r="H42" s="24">
        <v>2</v>
      </c>
      <c r="I42" s="24">
        <v>3</v>
      </c>
      <c r="J42" s="24">
        <v>4</v>
      </c>
      <c r="K42" s="24">
        <v>5</v>
      </c>
      <c r="L42" s="24">
        <v>6</v>
      </c>
      <c r="M42" s="24">
        <v>7</v>
      </c>
      <c r="N42" s="25">
        <v>8</v>
      </c>
      <c r="O42" s="32"/>
      <c r="P42" s="32"/>
    </row>
    <row r="43" spans="1:16" x14ac:dyDescent="0.25">
      <c r="A43" s="29"/>
      <c r="B43" s="30"/>
      <c r="C43" s="31"/>
      <c r="D43" s="24">
        <f t="shared" si="0"/>
        <v>0.5</v>
      </c>
      <c r="E43" s="24" t="e">
        <f t="shared" si="1"/>
        <v>#N/A</v>
      </c>
      <c r="F43" s="25">
        <v>25</v>
      </c>
      <c r="G43" s="24">
        <v>1</v>
      </c>
      <c r="H43" s="24">
        <v>2</v>
      </c>
      <c r="I43" s="24">
        <v>3</v>
      </c>
      <c r="J43" s="24">
        <v>4</v>
      </c>
      <c r="K43" s="24">
        <v>5</v>
      </c>
      <c r="L43" s="24">
        <v>6</v>
      </c>
      <c r="M43" s="24">
        <v>7</v>
      </c>
      <c r="N43" s="25">
        <v>8</v>
      </c>
      <c r="O43" s="32"/>
      <c r="P43" s="32"/>
    </row>
    <row r="44" spans="1:16" x14ac:dyDescent="0.25">
      <c r="A44" s="17"/>
      <c r="B44" s="18"/>
      <c r="C44" s="19"/>
      <c r="D44" s="24">
        <f t="shared" si="0"/>
        <v>0.5</v>
      </c>
      <c r="E44" s="24" t="e">
        <f t="shared" si="1"/>
        <v>#N/A</v>
      </c>
      <c r="F44" s="25">
        <v>26</v>
      </c>
      <c r="G44" s="24">
        <v>1</v>
      </c>
      <c r="H44" s="24">
        <v>2</v>
      </c>
      <c r="I44" s="24">
        <v>3</v>
      </c>
      <c r="J44" s="24">
        <v>4</v>
      </c>
      <c r="K44" s="24">
        <v>5</v>
      </c>
      <c r="L44" s="24">
        <v>6</v>
      </c>
      <c r="M44" s="24">
        <v>7</v>
      </c>
      <c r="N44" s="25">
        <v>8</v>
      </c>
      <c r="O44" s="32"/>
      <c r="P44" s="32"/>
    </row>
    <row r="45" spans="1:16" x14ac:dyDescent="0.25">
      <c r="A45" s="17"/>
      <c r="B45" s="18"/>
      <c r="C45" s="19"/>
      <c r="D45" s="24">
        <f t="shared" si="0"/>
        <v>0.5</v>
      </c>
      <c r="E45" s="24" t="e">
        <f t="shared" si="1"/>
        <v>#N/A</v>
      </c>
      <c r="F45" s="25">
        <v>27</v>
      </c>
      <c r="G45" s="24">
        <v>1</v>
      </c>
      <c r="H45" s="24">
        <v>2</v>
      </c>
      <c r="I45" s="24">
        <v>3</v>
      </c>
      <c r="J45" s="24">
        <v>4</v>
      </c>
      <c r="K45" s="24">
        <v>5</v>
      </c>
      <c r="L45" s="24">
        <v>6</v>
      </c>
      <c r="M45" s="24">
        <v>7</v>
      </c>
      <c r="N45" s="25">
        <v>8</v>
      </c>
      <c r="O45" s="32"/>
      <c r="P45" s="32"/>
    </row>
    <row r="46" spans="1:16" x14ac:dyDescent="0.25">
      <c r="A46" s="17"/>
      <c r="B46" s="18"/>
      <c r="C46" s="19"/>
      <c r="D46" s="24">
        <f t="shared" si="0"/>
        <v>0.5</v>
      </c>
      <c r="E46" s="24" t="e">
        <f t="shared" si="1"/>
        <v>#N/A</v>
      </c>
      <c r="F46" s="25">
        <v>28</v>
      </c>
      <c r="G46" s="24">
        <v>1</v>
      </c>
      <c r="H46" s="24">
        <v>2</v>
      </c>
      <c r="I46" s="24">
        <v>3</v>
      </c>
      <c r="J46" s="24">
        <v>4</v>
      </c>
      <c r="K46" s="24">
        <v>5</v>
      </c>
      <c r="L46" s="24">
        <v>6</v>
      </c>
      <c r="M46" s="24">
        <v>7</v>
      </c>
      <c r="N46" s="25">
        <v>8</v>
      </c>
      <c r="O46" s="32"/>
      <c r="P46" s="32"/>
    </row>
    <row r="47" spans="1:16" x14ac:dyDescent="0.25">
      <c r="A47" s="17"/>
      <c r="B47" s="18"/>
      <c r="C47" s="19"/>
      <c r="D47" s="24">
        <f t="shared" si="0"/>
        <v>0.5</v>
      </c>
      <c r="E47" s="24" t="e">
        <f t="shared" si="1"/>
        <v>#N/A</v>
      </c>
      <c r="F47" s="25">
        <v>29</v>
      </c>
      <c r="G47" s="24">
        <v>1</v>
      </c>
      <c r="H47" s="24">
        <v>2</v>
      </c>
      <c r="I47" s="24">
        <v>3</v>
      </c>
      <c r="J47" s="24">
        <v>4</v>
      </c>
      <c r="K47" s="24">
        <v>5</v>
      </c>
      <c r="L47" s="24">
        <v>6</v>
      </c>
      <c r="M47" s="24">
        <v>7</v>
      </c>
      <c r="N47" s="25">
        <v>8</v>
      </c>
      <c r="O47" s="32"/>
      <c r="P47" s="32"/>
    </row>
    <row r="48" spans="1:16" x14ac:dyDescent="0.25">
      <c r="A48" s="17"/>
      <c r="B48" s="18"/>
      <c r="C48" s="19"/>
      <c r="D48" s="24">
        <f t="shared" si="0"/>
        <v>0.5</v>
      </c>
      <c r="E48" s="24" t="e">
        <f t="shared" si="1"/>
        <v>#N/A</v>
      </c>
      <c r="F48" s="25">
        <v>30</v>
      </c>
      <c r="G48" s="24">
        <v>1</v>
      </c>
      <c r="H48" s="24">
        <v>2</v>
      </c>
      <c r="I48" s="24">
        <v>3</v>
      </c>
      <c r="J48" s="24">
        <v>4</v>
      </c>
      <c r="K48" s="24">
        <v>5</v>
      </c>
      <c r="L48" s="24">
        <v>6</v>
      </c>
      <c r="M48" s="24">
        <v>7</v>
      </c>
      <c r="N48" s="25">
        <v>8</v>
      </c>
      <c r="O48" s="32"/>
      <c r="P48" s="32"/>
    </row>
    <row r="49" spans="1:16" x14ac:dyDescent="0.25">
      <c r="A49" s="17"/>
      <c r="B49" s="18"/>
      <c r="C49" s="19"/>
      <c r="D49" s="24">
        <f t="shared" si="0"/>
        <v>0.5</v>
      </c>
      <c r="E49" s="24" t="e">
        <f t="shared" si="1"/>
        <v>#N/A</v>
      </c>
      <c r="F49" s="25">
        <v>31</v>
      </c>
      <c r="G49" s="24">
        <v>1</v>
      </c>
      <c r="H49" s="24">
        <v>2</v>
      </c>
      <c r="I49" s="24">
        <v>3</v>
      </c>
      <c r="J49" s="24">
        <v>4</v>
      </c>
      <c r="K49" s="24">
        <v>5</v>
      </c>
      <c r="L49" s="24">
        <v>6</v>
      </c>
      <c r="M49" s="24">
        <v>7</v>
      </c>
      <c r="N49" s="25">
        <v>8</v>
      </c>
      <c r="O49" s="32"/>
      <c r="P49" s="32"/>
    </row>
    <row r="50" spans="1:16" x14ac:dyDescent="0.25">
      <c r="A50" s="17"/>
      <c r="B50" s="18"/>
      <c r="C50" s="19"/>
      <c r="D50" s="24">
        <f t="shared" si="0"/>
        <v>0.5</v>
      </c>
      <c r="E50" s="24" t="e">
        <f t="shared" si="1"/>
        <v>#N/A</v>
      </c>
      <c r="F50" s="25">
        <v>32</v>
      </c>
      <c r="G50" s="24">
        <v>1</v>
      </c>
      <c r="H50" s="24">
        <v>2</v>
      </c>
      <c r="I50" s="24">
        <v>3</v>
      </c>
      <c r="J50" s="24">
        <v>4</v>
      </c>
      <c r="K50" s="24">
        <v>5</v>
      </c>
      <c r="L50" s="24">
        <v>6</v>
      </c>
      <c r="M50" s="24">
        <v>7</v>
      </c>
      <c r="N50" s="25">
        <v>8</v>
      </c>
      <c r="O50" s="32"/>
      <c r="P50" s="32"/>
    </row>
    <row r="51" spans="1:16" x14ac:dyDescent="0.25">
      <c r="A51" s="17"/>
      <c r="B51" s="18"/>
      <c r="C51" s="19"/>
      <c r="D51" s="24">
        <f t="shared" si="0"/>
        <v>0.5</v>
      </c>
      <c r="E51" s="24" t="e">
        <f t="shared" si="1"/>
        <v>#N/A</v>
      </c>
      <c r="F51" s="25">
        <v>33</v>
      </c>
      <c r="G51" s="24">
        <v>1</v>
      </c>
      <c r="H51" s="24">
        <v>2</v>
      </c>
      <c r="I51" s="24">
        <v>3</v>
      </c>
      <c r="J51" s="24">
        <v>4</v>
      </c>
      <c r="K51" s="24">
        <v>5</v>
      </c>
      <c r="L51" s="24">
        <v>6</v>
      </c>
      <c r="M51" s="24">
        <v>7</v>
      </c>
      <c r="N51" s="25">
        <v>8</v>
      </c>
    </row>
    <row r="52" spans="1:16" x14ac:dyDescent="0.25">
      <c r="A52" s="17"/>
      <c r="B52" s="18"/>
      <c r="C52" s="19"/>
      <c r="D52" s="24">
        <f t="shared" si="0"/>
        <v>0.5</v>
      </c>
      <c r="E52" s="24" t="e">
        <f t="shared" si="1"/>
        <v>#N/A</v>
      </c>
      <c r="F52" s="25">
        <v>34</v>
      </c>
      <c r="G52" s="24">
        <v>1</v>
      </c>
      <c r="H52" s="24">
        <v>2</v>
      </c>
      <c r="I52" s="24">
        <v>3</v>
      </c>
      <c r="J52" s="24">
        <v>4</v>
      </c>
      <c r="K52" s="24">
        <v>5</v>
      </c>
      <c r="L52" s="24">
        <v>6</v>
      </c>
      <c r="M52" s="24">
        <v>7</v>
      </c>
      <c r="N52" s="25">
        <v>8</v>
      </c>
    </row>
    <row r="53" spans="1:16" x14ac:dyDescent="0.25">
      <c r="A53" s="29"/>
      <c r="B53" s="30"/>
      <c r="C53" s="31"/>
      <c r="D53" s="24">
        <f t="shared" si="0"/>
        <v>0.5</v>
      </c>
      <c r="E53" s="24" t="e">
        <f t="shared" si="1"/>
        <v>#N/A</v>
      </c>
      <c r="F53" s="25">
        <v>35</v>
      </c>
      <c r="G53" s="24">
        <v>1</v>
      </c>
      <c r="H53" s="24">
        <v>2</v>
      </c>
      <c r="I53" s="24">
        <v>3</v>
      </c>
      <c r="J53" s="24">
        <v>4</v>
      </c>
      <c r="K53" s="24">
        <v>5</v>
      </c>
      <c r="L53" s="24">
        <v>6</v>
      </c>
      <c r="M53" s="24">
        <v>7</v>
      </c>
      <c r="N53" s="25">
        <v>8</v>
      </c>
    </row>
    <row r="54" spans="1:16" x14ac:dyDescent="0.25">
      <c r="A54" s="17"/>
      <c r="B54" s="18"/>
      <c r="C54" s="19"/>
      <c r="D54" s="24">
        <f t="shared" si="0"/>
        <v>0.5</v>
      </c>
      <c r="E54" s="24" t="e">
        <f t="shared" si="1"/>
        <v>#N/A</v>
      </c>
      <c r="F54" s="25">
        <v>36</v>
      </c>
      <c r="G54" s="24">
        <v>1</v>
      </c>
      <c r="H54" s="24">
        <v>2</v>
      </c>
      <c r="I54" s="24">
        <v>3</v>
      </c>
      <c r="J54" s="24">
        <v>4</v>
      </c>
      <c r="K54" s="24">
        <v>5</v>
      </c>
      <c r="L54" s="24">
        <v>6</v>
      </c>
      <c r="M54" s="24">
        <v>7</v>
      </c>
      <c r="N54" s="25">
        <v>8</v>
      </c>
    </row>
    <row r="55" spans="1:16" x14ac:dyDescent="0.25">
      <c r="A55" s="17"/>
      <c r="B55" s="18"/>
      <c r="C55" s="19"/>
      <c r="D55" s="24">
        <f t="shared" si="0"/>
        <v>0.5</v>
      </c>
      <c r="E55" s="24" t="e">
        <f t="shared" si="1"/>
        <v>#N/A</v>
      </c>
      <c r="F55" s="25">
        <v>37</v>
      </c>
      <c r="G55" s="24">
        <v>1</v>
      </c>
      <c r="H55" s="24">
        <v>2</v>
      </c>
      <c r="I55" s="24">
        <v>3</v>
      </c>
      <c r="J55" s="24">
        <v>4</v>
      </c>
      <c r="K55" s="24">
        <v>5</v>
      </c>
      <c r="L55" s="24">
        <v>6</v>
      </c>
      <c r="M55" s="24">
        <v>7</v>
      </c>
      <c r="N55" s="25">
        <v>8</v>
      </c>
    </row>
    <row r="56" spans="1:16" x14ac:dyDescent="0.25">
      <c r="A56" s="17"/>
      <c r="B56" s="18"/>
      <c r="C56" s="19"/>
      <c r="D56" s="24">
        <f t="shared" si="0"/>
        <v>0.5</v>
      </c>
      <c r="E56" s="24" t="e">
        <f t="shared" si="1"/>
        <v>#N/A</v>
      </c>
      <c r="F56" s="25">
        <v>38</v>
      </c>
      <c r="G56" s="24">
        <v>1</v>
      </c>
      <c r="H56" s="24">
        <v>2</v>
      </c>
      <c r="I56" s="24">
        <v>3</v>
      </c>
      <c r="J56" s="24">
        <v>4</v>
      </c>
      <c r="K56" s="24">
        <v>5</v>
      </c>
      <c r="L56" s="24">
        <v>6</v>
      </c>
      <c r="M56" s="24">
        <v>7</v>
      </c>
      <c r="N56" s="25">
        <v>8</v>
      </c>
    </row>
    <row r="57" spans="1:16" x14ac:dyDescent="0.25">
      <c r="A57" s="17"/>
      <c r="B57" s="18"/>
      <c r="C57" s="19"/>
      <c r="D57" s="24">
        <f t="shared" si="0"/>
        <v>0.5</v>
      </c>
      <c r="E57" s="24" t="e">
        <f t="shared" si="1"/>
        <v>#N/A</v>
      </c>
      <c r="F57" s="25">
        <v>39</v>
      </c>
      <c r="G57" s="24">
        <v>1</v>
      </c>
      <c r="H57" s="24">
        <v>2</v>
      </c>
      <c r="I57" s="24">
        <v>3</v>
      </c>
      <c r="J57" s="24">
        <v>4</v>
      </c>
      <c r="K57" s="24">
        <v>5</v>
      </c>
      <c r="L57" s="24">
        <v>6</v>
      </c>
      <c r="M57" s="24">
        <v>7</v>
      </c>
      <c r="N57" s="25">
        <v>8</v>
      </c>
    </row>
    <row r="58" spans="1:16" x14ac:dyDescent="0.25">
      <c r="A58" s="17"/>
      <c r="B58" s="18"/>
      <c r="C58" s="19"/>
      <c r="D58" s="24">
        <f t="shared" si="0"/>
        <v>0.5</v>
      </c>
      <c r="E58" s="24" t="e">
        <f t="shared" si="1"/>
        <v>#N/A</v>
      </c>
      <c r="F58" s="25">
        <v>40</v>
      </c>
      <c r="G58" s="24">
        <v>1</v>
      </c>
      <c r="H58" s="24">
        <v>2</v>
      </c>
      <c r="I58" s="24">
        <v>3</v>
      </c>
      <c r="J58" s="24">
        <v>4</v>
      </c>
      <c r="K58" s="24">
        <v>5</v>
      </c>
      <c r="L58" s="24">
        <v>6</v>
      </c>
      <c r="M58" s="24">
        <v>7</v>
      </c>
      <c r="N58" s="25">
        <v>8</v>
      </c>
    </row>
    <row r="59" spans="1:16" x14ac:dyDescent="0.25">
      <c r="A59" s="17"/>
      <c r="B59" s="18"/>
      <c r="C59" s="19"/>
      <c r="D59" s="24">
        <f t="shared" si="0"/>
        <v>0.5</v>
      </c>
      <c r="E59" s="24" t="e">
        <f t="shared" si="1"/>
        <v>#N/A</v>
      </c>
      <c r="F59" s="25">
        <v>41</v>
      </c>
      <c r="G59" s="24">
        <v>1</v>
      </c>
      <c r="H59" s="24">
        <v>2</v>
      </c>
      <c r="I59" s="24">
        <v>3</v>
      </c>
      <c r="J59" s="24">
        <v>4</v>
      </c>
      <c r="K59" s="24">
        <v>5</v>
      </c>
      <c r="L59" s="24">
        <v>6</v>
      </c>
      <c r="M59" s="24">
        <v>7</v>
      </c>
      <c r="N59" s="25">
        <v>8</v>
      </c>
    </row>
    <row r="60" spans="1:16" x14ac:dyDescent="0.25">
      <c r="A60" s="17"/>
      <c r="B60" s="18"/>
      <c r="C60" s="19"/>
      <c r="D60" s="24">
        <f t="shared" si="0"/>
        <v>0.5</v>
      </c>
      <c r="E60" s="24" t="e">
        <f t="shared" si="1"/>
        <v>#N/A</v>
      </c>
      <c r="F60" s="25">
        <v>42</v>
      </c>
      <c r="G60" s="24">
        <v>1</v>
      </c>
      <c r="H60" s="24">
        <v>2</v>
      </c>
      <c r="I60" s="24">
        <v>3</v>
      </c>
      <c r="J60" s="24">
        <v>4</v>
      </c>
      <c r="K60" s="24">
        <v>5</v>
      </c>
      <c r="L60" s="24">
        <v>6</v>
      </c>
      <c r="M60" s="24">
        <v>7</v>
      </c>
      <c r="N60" s="25">
        <v>8</v>
      </c>
    </row>
    <row r="61" spans="1:16" x14ac:dyDescent="0.25">
      <c r="A61" s="17"/>
      <c r="B61" s="18"/>
      <c r="C61" s="19"/>
      <c r="D61" s="24">
        <f t="shared" si="0"/>
        <v>0.5</v>
      </c>
      <c r="E61" s="24" t="e">
        <f t="shared" si="1"/>
        <v>#N/A</v>
      </c>
      <c r="F61" s="25">
        <v>43</v>
      </c>
      <c r="G61" s="24">
        <v>1</v>
      </c>
      <c r="H61" s="24">
        <v>2</v>
      </c>
      <c r="I61" s="24">
        <v>3</v>
      </c>
      <c r="J61" s="24">
        <v>4</v>
      </c>
      <c r="K61" s="24">
        <v>5</v>
      </c>
      <c r="L61" s="24">
        <v>6</v>
      </c>
      <c r="M61" s="24">
        <v>7</v>
      </c>
      <c r="N61" s="25">
        <v>8</v>
      </c>
    </row>
    <row r="62" spans="1:16" x14ac:dyDescent="0.25">
      <c r="A62" s="17"/>
      <c r="B62" s="18"/>
      <c r="C62" s="19"/>
      <c r="D62" s="24">
        <f t="shared" si="0"/>
        <v>0.5</v>
      </c>
      <c r="E62" s="24" t="e">
        <f t="shared" si="1"/>
        <v>#N/A</v>
      </c>
      <c r="F62" s="25">
        <v>44</v>
      </c>
      <c r="G62" s="24">
        <v>1</v>
      </c>
      <c r="H62" s="24">
        <v>2</v>
      </c>
      <c r="I62" s="24">
        <v>3</v>
      </c>
      <c r="J62" s="24">
        <v>4</v>
      </c>
      <c r="K62" s="24">
        <v>5</v>
      </c>
      <c r="L62" s="24">
        <v>6</v>
      </c>
      <c r="M62" s="24">
        <v>7</v>
      </c>
      <c r="N62" s="25">
        <v>8</v>
      </c>
    </row>
    <row r="63" spans="1:16" x14ac:dyDescent="0.25">
      <c r="A63" s="29"/>
      <c r="B63" s="30"/>
      <c r="C63" s="31"/>
      <c r="D63" s="24">
        <f t="shared" si="0"/>
        <v>0.5</v>
      </c>
      <c r="E63" s="24" t="e">
        <f t="shared" si="1"/>
        <v>#N/A</v>
      </c>
      <c r="F63" s="25">
        <v>45</v>
      </c>
      <c r="G63" s="24">
        <v>1</v>
      </c>
      <c r="H63" s="24">
        <v>2</v>
      </c>
      <c r="I63" s="24">
        <v>3</v>
      </c>
      <c r="J63" s="24">
        <v>4</v>
      </c>
      <c r="K63" s="24">
        <v>5</v>
      </c>
      <c r="L63" s="24">
        <v>6</v>
      </c>
      <c r="M63" s="24">
        <v>7</v>
      </c>
      <c r="N63" s="25">
        <v>8</v>
      </c>
    </row>
    <row r="64" spans="1:16" x14ac:dyDescent="0.25">
      <c r="A64" s="17"/>
      <c r="B64" s="18"/>
      <c r="C64" s="19"/>
      <c r="D64" s="24">
        <f t="shared" si="0"/>
        <v>0.5</v>
      </c>
      <c r="E64" s="24" t="e">
        <f t="shared" si="1"/>
        <v>#N/A</v>
      </c>
      <c r="F64" s="25">
        <v>46</v>
      </c>
      <c r="G64" s="24">
        <v>1</v>
      </c>
      <c r="H64" s="24">
        <v>2</v>
      </c>
      <c r="I64" s="24">
        <v>3</v>
      </c>
      <c r="J64" s="24">
        <v>4</v>
      </c>
      <c r="K64" s="24">
        <v>5</v>
      </c>
      <c r="L64" s="24">
        <v>6</v>
      </c>
      <c r="M64" s="24">
        <v>7</v>
      </c>
      <c r="N64" s="25">
        <v>8</v>
      </c>
    </row>
    <row r="65" spans="1:14" x14ac:dyDescent="0.25">
      <c r="A65" s="17"/>
      <c r="B65" s="18"/>
      <c r="C65" s="19"/>
      <c r="D65" s="24">
        <f t="shared" si="0"/>
        <v>0.5</v>
      </c>
      <c r="E65" s="24" t="e">
        <f t="shared" si="1"/>
        <v>#N/A</v>
      </c>
      <c r="F65" s="25">
        <v>47</v>
      </c>
      <c r="G65" s="24">
        <v>1</v>
      </c>
      <c r="H65" s="24">
        <v>2</v>
      </c>
      <c r="I65" s="24">
        <v>3</v>
      </c>
      <c r="J65" s="24">
        <v>4</v>
      </c>
      <c r="K65" s="24">
        <v>5</v>
      </c>
      <c r="L65" s="24">
        <v>6</v>
      </c>
      <c r="M65" s="24">
        <v>7</v>
      </c>
      <c r="N65" s="25">
        <v>8</v>
      </c>
    </row>
    <row r="66" spans="1:14" x14ac:dyDescent="0.25">
      <c r="A66" s="17"/>
      <c r="B66" s="18"/>
      <c r="C66" s="19"/>
      <c r="D66" s="24">
        <f t="shared" si="0"/>
        <v>0.5</v>
      </c>
      <c r="E66" s="24" t="e">
        <f t="shared" si="1"/>
        <v>#N/A</v>
      </c>
      <c r="F66" s="25">
        <v>48</v>
      </c>
      <c r="G66" s="24">
        <v>1</v>
      </c>
      <c r="H66" s="24">
        <v>2</v>
      </c>
      <c r="I66" s="24">
        <v>3</v>
      </c>
      <c r="J66" s="24">
        <v>4</v>
      </c>
      <c r="K66" s="24">
        <v>5</v>
      </c>
      <c r="L66" s="24">
        <v>6</v>
      </c>
      <c r="M66" s="24">
        <v>7</v>
      </c>
      <c r="N66" s="25">
        <v>8</v>
      </c>
    </row>
    <row r="67" spans="1:14" x14ac:dyDescent="0.25">
      <c r="A67" s="17"/>
      <c r="B67" s="18"/>
      <c r="C67" s="19"/>
      <c r="D67" s="24">
        <f t="shared" si="0"/>
        <v>0.5</v>
      </c>
      <c r="E67" s="24" t="e">
        <f t="shared" si="1"/>
        <v>#N/A</v>
      </c>
      <c r="F67" s="25">
        <v>49</v>
      </c>
      <c r="G67" s="24">
        <v>1</v>
      </c>
      <c r="H67" s="24">
        <v>2</v>
      </c>
      <c r="I67" s="24">
        <v>3</v>
      </c>
      <c r="J67" s="24">
        <v>4</v>
      </c>
      <c r="K67" s="24">
        <v>5</v>
      </c>
      <c r="L67" s="24">
        <v>6</v>
      </c>
      <c r="M67" s="24">
        <v>7</v>
      </c>
      <c r="N67" s="25">
        <v>8</v>
      </c>
    </row>
    <row r="68" spans="1:14" x14ac:dyDescent="0.25">
      <c r="A68" s="17"/>
      <c r="B68" s="18"/>
      <c r="C68" s="19"/>
      <c r="D68" s="24">
        <f t="shared" si="0"/>
        <v>0.5</v>
      </c>
      <c r="E68" s="24" t="e">
        <f t="shared" si="1"/>
        <v>#N/A</v>
      </c>
      <c r="F68" s="25">
        <v>50</v>
      </c>
      <c r="G68" s="24">
        <v>1</v>
      </c>
      <c r="H68" s="24">
        <v>2</v>
      </c>
      <c r="I68" s="24">
        <v>3</v>
      </c>
      <c r="J68" s="24">
        <v>4</v>
      </c>
      <c r="K68" s="24">
        <v>5</v>
      </c>
      <c r="L68" s="24">
        <v>6</v>
      </c>
      <c r="M68" s="24">
        <v>7</v>
      </c>
      <c r="N68" s="25">
        <v>8</v>
      </c>
    </row>
    <row r="69" spans="1:14" x14ac:dyDescent="0.25">
      <c r="A69" s="17"/>
      <c r="B69" s="18"/>
      <c r="C69" s="19"/>
      <c r="D69" s="24">
        <f t="shared" si="0"/>
        <v>0.5</v>
      </c>
      <c r="E69" s="24" t="e">
        <f t="shared" si="1"/>
        <v>#N/A</v>
      </c>
      <c r="F69" s="25">
        <v>51</v>
      </c>
      <c r="G69" s="24">
        <v>1</v>
      </c>
      <c r="H69" s="24">
        <v>2</v>
      </c>
      <c r="I69" s="24">
        <v>3</v>
      </c>
      <c r="J69" s="24">
        <v>4</v>
      </c>
      <c r="K69" s="24">
        <v>5</v>
      </c>
      <c r="L69" s="24">
        <v>6</v>
      </c>
      <c r="M69" s="24">
        <v>7</v>
      </c>
      <c r="N69" s="25">
        <v>8</v>
      </c>
    </row>
    <row r="70" spans="1:14" x14ac:dyDescent="0.25">
      <c r="A70" s="17"/>
      <c r="B70" s="18"/>
      <c r="C70" s="19"/>
      <c r="D70" s="24">
        <f t="shared" si="0"/>
        <v>0.5</v>
      </c>
      <c r="E70" s="24" t="e">
        <f t="shared" si="1"/>
        <v>#N/A</v>
      </c>
      <c r="F70" s="25">
        <v>52</v>
      </c>
      <c r="G70" s="24">
        <v>1</v>
      </c>
      <c r="H70" s="24">
        <v>2</v>
      </c>
      <c r="I70" s="24">
        <v>3</v>
      </c>
      <c r="J70" s="24">
        <v>4</v>
      </c>
      <c r="K70" s="24">
        <v>5</v>
      </c>
      <c r="L70" s="24">
        <v>6</v>
      </c>
      <c r="M70" s="24">
        <v>7</v>
      </c>
      <c r="N70" s="25">
        <v>8</v>
      </c>
    </row>
    <row r="71" spans="1:14" x14ac:dyDescent="0.25">
      <c r="A71" s="17"/>
      <c r="B71" s="18"/>
      <c r="C71" s="19"/>
      <c r="D71" s="24">
        <f t="shared" si="0"/>
        <v>0.5</v>
      </c>
      <c r="E71" s="24" t="e">
        <f t="shared" si="1"/>
        <v>#N/A</v>
      </c>
      <c r="F71" s="25">
        <v>53</v>
      </c>
      <c r="G71" s="24">
        <v>1</v>
      </c>
      <c r="H71" s="24">
        <v>2</v>
      </c>
      <c r="I71" s="24">
        <v>3</v>
      </c>
      <c r="J71" s="24">
        <v>4</v>
      </c>
      <c r="K71" s="24">
        <v>5</v>
      </c>
      <c r="L71" s="24">
        <v>6</v>
      </c>
      <c r="M71" s="24">
        <v>7</v>
      </c>
      <c r="N71" s="25">
        <v>8</v>
      </c>
    </row>
    <row r="72" spans="1:14" x14ac:dyDescent="0.25">
      <c r="A72" s="17"/>
      <c r="B72" s="18"/>
      <c r="C72" s="19"/>
      <c r="D72" s="24">
        <f t="shared" si="0"/>
        <v>0.5</v>
      </c>
      <c r="E72" s="24" t="e">
        <f t="shared" si="1"/>
        <v>#N/A</v>
      </c>
      <c r="F72" s="25">
        <v>54</v>
      </c>
      <c r="G72" s="24">
        <v>1</v>
      </c>
      <c r="H72" s="24">
        <v>2</v>
      </c>
      <c r="I72" s="24">
        <v>3</v>
      </c>
      <c r="J72" s="24">
        <v>4</v>
      </c>
      <c r="K72" s="24">
        <v>5</v>
      </c>
      <c r="L72" s="24">
        <v>6</v>
      </c>
      <c r="M72" s="24">
        <v>7</v>
      </c>
      <c r="N72" s="25">
        <v>8</v>
      </c>
    </row>
    <row r="73" spans="1:14" x14ac:dyDescent="0.25">
      <c r="A73" s="29"/>
      <c r="B73" s="30"/>
      <c r="C73" s="31"/>
      <c r="D73" s="24">
        <f t="shared" si="0"/>
        <v>0.5</v>
      </c>
      <c r="E73" s="24" t="e">
        <f t="shared" si="1"/>
        <v>#N/A</v>
      </c>
      <c r="F73" s="25">
        <v>55</v>
      </c>
      <c r="G73" s="24">
        <v>1</v>
      </c>
      <c r="H73" s="24">
        <v>2</v>
      </c>
      <c r="I73" s="24">
        <v>3</v>
      </c>
      <c r="J73" s="24">
        <v>4</v>
      </c>
      <c r="K73" s="24">
        <v>5</v>
      </c>
      <c r="L73" s="24">
        <v>6</v>
      </c>
      <c r="M73" s="24">
        <v>7</v>
      </c>
      <c r="N73" s="25">
        <v>8</v>
      </c>
    </row>
    <row r="74" spans="1:14" x14ac:dyDescent="0.25">
      <c r="A74" s="17"/>
      <c r="B74" s="18"/>
      <c r="C74" s="19"/>
      <c r="D74" s="24">
        <f t="shared" si="0"/>
        <v>0.5</v>
      </c>
      <c r="E74" s="24" t="e">
        <f t="shared" si="1"/>
        <v>#N/A</v>
      </c>
      <c r="F74" s="25">
        <v>56</v>
      </c>
      <c r="G74" s="24">
        <v>1</v>
      </c>
      <c r="H74" s="24">
        <v>2</v>
      </c>
      <c r="I74" s="24">
        <v>3</v>
      </c>
      <c r="J74" s="24">
        <v>4</v>
      </c>
      <c r="K74" s="24">
        <v>5</v>
      </c>
      <c r="L74" s="24">
        <v>6</v>
      </c>
      <c r="M74" s="24">
        <v>7</v>
      </c>
      <c r="N74" s="25">
        <v>8</v>
      </c>
    </row>
    <row r="75" spans="1:14" x14ac:dyDescent="0.25">
      <c r="A75" s="17"/>
      <c r="B75" s="18"/>
      <c r="C75" s="19"/>
      <c r="D75" s="24">
        <f t="shared" si="0"/>
        <v>0.5</v>
      </c>
      <c r="E75" s="24" t="e">
        <f t="shared" si="1"/>
        <v>#N/A</v>
      </c>
      <c r="F75" s="25">
        <v>57</v>
      </c>
      <c r="G75" s="24">
        <v>1</v>
      </c>
      <c r="H75" s="24">
        <v>2</v>
      </c>
      <c r="I75" s="24">
        <v>3</v>
      </c>
      <c r="J75" s="24">
        <v>4</v>
      </c>
      <c r="K75" s="24">
        <v>5</v>
      </c>
      <c r="L75" s="24">
        <v>6</v>
      </c>
      <c r="M75" s="24">
        <v>7</v>
      </c>
      <c r="N75" s="25">
        <v>8</v>
      </c>
    </row>
    <row r="76" spans="1:14" x14ac:dyDescent="0.25">
      <c r="A76" s="17"/>
      <c r="B76" s="18"/>
      <c r="C76" s="19"/>
      <c r="D76" s="24">
        <f t="shared" si="0"/>
        <v>0.5</v>
      </c>
      <c r="E76" s="24" t="e">
        <f t="shared" si="1"/>
        <v>#N/A</v>
      </c>
      <c r="F76" s="25">
        <v>58</v>
      </c>
      <c r="G76" s="24">
        <v>1</v>
      </c>
      <c r="H76" s="24">
        <v>2</v>
      </c>
      <c r="I76" s="24">
        <v>3</v>
      </c>
      <c r="J76" s="24">
        <v>4</v>
      </c>
      <c r="K76" s="24">
        <v>5</v>
      </c>
      <c r="L76" s="24">
        <v>6</v>
      </c>
      <c r="M76" s="24">
        <v>7</v>
      </c>
      <c r="N76" s="25">
        <v>8</v>
      </c>
    </row>
    <row r="77" spans="1:14" x14ac:dyDescent="0.25">
      <c r="A77" s="17"/>
      <c r="B77" s="18"/>
      <c r="C77" s="19"/>
      <c r="D77" s="24">
        <f t="shared" si="0"/>
        <v>0.5</v>
      </c>
      <c r="E77" s="24" t="e">
        <f t="shared" si="1"/>
        <v>#N/A</v>
      </c>
      <c r="F77" s="25">
        <v>59</v>
      </c>
      <c r="G77" s="24">
        <v>1</v>
      </c>
      <c r="H77" s="24">
        <v>2</v>
      </c>
      <c r="I77" s="24">
        <v>3</v>
      </c>
      <c r="J77" s="24">
        <v>4</v>
      </c>
      <c r="K77" s="24">
        <v>5</v>
      </c>
      <c r="L77" s="24">
        <v>6</v>
      </c>
      <c r="M77" s="24">
        <v>7</v>
      </c>
      <c r="N77" s="25">
        <v>8</v>
      </c>
    </row>
    <row r="78" spans="1:14" x14ac:dyDescent="0.25">
      <c r="A78" s="17"/>
      <c r="B78" s="18"/>
      <c r="C78" s="19"/>
      <c r="D78" s="24">
        <f t="shared" si="0"/>
        <v>0.5</v>
      </c>
      <c r="E78" s="24" t="e">
        <f t="shared" si="1"/>
        <v>#N/A</v>
      </c>
      <c r="F78" s="25">
        <v>60</v>
      </c>
      <c r="G78" s="24">
        <v>1</v>
      </c>
      <c r="H78" s="24">
        <v>2</v>
      </c>
      <c r="I78" s="24">
        <v>3</v>
      </c>
      <c r="J78" s="24">
        <v>4</v>
      </c>
      <c r="K78" s="24">
        <v>5</v>
      </c>
      <c r="L78" s="24">
        <v>6</v>
      </c>
      <c r="M78" s="24">
        <v>7</v>
      </c>
      <c r="N78" s="25">
        <v>8</v>
      </c>
    </row>
    <row r="79" spans="1:14" x14ac:dyDescent="0.25">
      <c r="A79" s="17"/>
      <c r="B79" s="18"/>
      <c r="C79" s="19"/>
      <c r="D79" s="24">
        <f t="shared" si="0"/>
        <v>0.5</v>
      </c>
      <c r="E79" s="24" t="e">
        <f t="shared" si="1"/>
        <v>#N/A</v>
      </c>
      <c r="F79" s="25">
        <v>61</v>
      </c>
      <c r="G79" s="24">
        <v>1</v>
      </c>
      <c r="H79" s="24">
        <v>2</v>
      </c>
      <c r="I79" s="24">
        <v>3</v>
      </c>
      <c r="J79" s="24">
        <v>4</v>
      </c>
      <c r="K79" s="24">
        <v>5</v>
      </c>
      <c r="L79" s="24">
        <v>6</v>
      </c>
      <c r="M79" s="24">
        <v>7</v>
      </c>
      <c r="N79" s="25">
        <v>8</v>
      </c>
    </row>
    <row r="80" spans="1:14" x14ac:dyDescent="0.25">
      <c r="A80" s="17"/>
      <c r="B80" s="18"/>
      <c r="C80" s="19"/>
      <c r="D80" s="24">
        <f t="shared" si="0"/>
        <v>0.5</v>
      </c>
      <c r="E80" s="24" t="e">
        <f t="shared" si="1"/>
        <v>#N/A</v>
      </c>
      <c r="F80" s="25">
        <v>62</v>
      </c>
      <c r="G80" s="24">
        <v>1</v>
      </c>
      <c r="H80" s="24">
        <v>2</v>
      </c>
      <c r="I80" s="24">
        <v>3</v>
      </c>
      <c r="J80" s="24">
        <v>4</v>
      </c>
      <c r="K80" s="24">
        <v>5</v>
      </c>
      <c r="L80" s="24">
        <v>6</v>
      </c>
      <c r="M80" s="24">
        <v>7</v>
      </c>
      <c r="N80" s="25">
        <v>8</v>
      </c>
    </row>
    <row r="81" spans="1:14" x14ac:dyDescent="0.25">
      <c r="A81" s="17"/>
      <c r="B81" s="18"/>
      <c r="C81" s="19"/>
      <c r="D81" s="24">
        <f t="shared" si="0"/>
        <v>0.5</v>
      </c>
      <c r="E81" s="24" t="e">
        <f t="shared" si="1"/>
        <v>#N/A</v>
      </c>
      <c r="F81" s="25">
        <v>63</v>
      </c>
      <c r="G81" s="24">
        <v>1</v>
      </c>
      <c r="H81" s="24">
        <v>2</v>
      </c>
      <c r="I81" s="24">
        <v>3</v>
      </c>
      <c r="J81" s="24">
        <v>4</v>
      </c>
      <c r="K81" s="24">
        <v>5</v>
      </c>
      <c r="L81" s="24">
        <v>6</v>
      </c>
      <c r="M81" s="24">
        <v>7</v>
      </c>
      <c r="N81" s="25">
        <v>8</v>
      </c>
    </row>
    <row r="82" spans="1:14" x14ac:dyDescent="0.25">
      <c r="A82" s="17"/>
      <c r="B82" s="18"/>
      <c r="C82" s="19"/>
      <c r="D82" s="24">
        <f t="shared" si="0"/>
        <v>0.5</v>
      </c>
      <c r="E82" s="24" t="e">
        <f t="shared" si="1"/>
        <v>#N/A</v>
      </c>
      <c r="F82" s="25">
        <v>64</v>
      </c>
      <c r="G82" s="24">
        <v>1</v>
      </c>
      <c r="H82" s="24">
        <v>2</v>
      </c>
      <c r="I82" s="24">
        <v>3</v>
      </c>
      <c r="J82" s="24">
        <v>4</v>
      </c>
      <c r="K82" s="24">
        <v>5</v>
      </c>
      <c r="L82" s="24">
        <v>6</v>
      </c>
      <c r="M82" s="24">
        <v>7</v>
      </c>
      <c r="N82" s="25">
        <v>8</v>
      </c>
    </row>
    <row r="83" spans="1:14" x14ac:dyDescent="0.25">
      <c r="A83" s="29"/>
      <c r="B83" s="30"/>
      <c r="C83" s="31"/>
      <c r="D83" s="24">
        <f t="shared" si="0"/>
        <v>0.5</v>
      </c>
      <c r="E83" s="24" t="e">
        <f t="shared" si="1"/>
        <v>#N/A</v>
      </c>
      <c r="F83" s="25">
        <v>65</v>
      </c>
      <c r="G83" s="24">
        <v>1</v>
      </c>
      <c r="H83" s="24">
        <v>2</v>
      </c>
      <c r="I83" s="24">
        <v>3</v>
      </c>
      <c r="J83" s="24">
        <v>4</v>
      </c>
      <c r="K83" s="24">
        <v>5</v>
      </c>
      <c r="L83" s="24">
        <v>6</v>
      </c>
      <c r="M83" s="24">
        <v>7</v>
      </c>
      <c r="N83" s="25">
        <v>8</v>
      </c>
    </row>
    <row r="84" spans="1:14" x14ac:dyDescent="0.25">
      <c r="A84" s="17"/>
      <c r="B84" s="18"/>
      <c r="C84" s="19"/>
      <c r="D84" s="24">
        <f t="shared" ref="D84:D88" si="2">IF(ABS((B84-$C$6)/$C$7)&gt;3.5,(3.5*(B84-$C$6)/ABS(B84-$C$6))+4,(B84-$C$6)/$C$7+4)</f>
        <v>0.5</v>
      </c>
      <c r="E84" s="24" t="e">
        <f t="shared" ref="E84:E88" si="3">IF(B84&gt;0,D84,#N/A)</f>
        <v>#N/A</v>
      </c>
      <c r="F84" s="25">
        <v>66</v>
      </c>
      <c r="G84" s="24">
        <v>1</v>
      </c>
      <c r="H84" s="24">
        <v>2</v>
      </c>
      <c r="I84" s="24">
        <v>3</v>
      </c>
      <c r="J84" s="24">
        <v>4</v>
      </c>
      <c r="K84" s="24">
        <v>5</v>
      </c>
      <c r="L84" s="24">
        <v>6</v>
      </c>
      <c r="M84" s="24">
        <v>7</v>
      </c>
      <c r="N84" s="25">
        <v>8</v>
      </c>
    </row>
    <row r="85" spans="1:14" x14ac:dyDescent="0.25">
      <c r="A85" s="17"/>
      <c r="B85" s="18"/>
      <c r="C85" s="19"/>
      <c r="D85" s="24">
        <f t="shared" si="2"/>
        <v>0.5</v>
      </c>
      <c r="E85" s="24" t="e">
        <f t="shared" si="3"/>
        <v>#N/A</v>
      </c>
      <c r="F85" s="25">
        <v>67</v>
      </c>
      <c r="G85" s="24">
        <v>1</v>
      </c>
      <c r="H85" s="24">
        <v>2</v>
      </c>
      <c r="I85" s="24">
        <v>3</v>
      </c>
      <c r="J85" s="24">
        <v>4</v>
      </c>
      <c r="K85" s="24">
        <v>5</v>
      </c>
      <c r="L85" s="24">
        <v>6</v>
      </c>
      <c r="M85" s="24">
        <v>7</v>
      </c>
      <c r="N85" s="25">
        <v>8</v>
      </c>
    </row>
    <row r="86" spans="1:14" x14ac:dyDescent="0.25">
      <c r="A86" s="17"/>
      <c r="B86" s="18"/>
      <c r="C86" s="19"/>
      <c r="D86" s="24">
        <f t="shared" si="2"/>
        <v>0.5</v>
      </c>
      <c r="E86" s="24" t="e">
        <f t="shared" si="3"/>
        <v>#N/A</v>
      </c>
      <c r="F86" s="25">
        <v>68</v>
      </c>
      <c r="G86" s="24">
        <v>1</v>
      </c>
      <c r="H86" s="24">
        <v>2</v>
      </c>
      <c r="I86" s="24">
        <v>3</v>
      </c>
      <c r="J86" s="24">
        <v>4</v>
      </c>
      <c r="K86" s="24">
        <v>5</v>
      </c>
      <c r="L86" s="24">
        <v>6</v>
      </c>
      <c r="M86" s="24">
        <v>7</v>
      </c>
      <c r="N86" s="25">
        <v>8</v>
      </c>
    </row>
    <row r="87" spans="1:14" x14ac:dyDescent="0.25">
      <c r="A87" s="17"/>
      <c r="B87" s="18"/>
      <c r="C87" s="19"/>
      <c r="D87" s="24">
        <f t="shared" si="2"/>
        <v>0.5</v>
      </c>
      <c r="E87" s="24" t="e">
        <f t="shared" si="3"/>
        <v>#N/A</v>
      </c>
      <c r="F87" s="25">
        <v>69</v>
      </c>
      <c r="G87" s="24">
        <v>1</v>
      </c>
      <c r="H87" s="24">
        <v>2</v>
      </c>
      <c r="I87" s="24">
        <v>3</v>
      </c>
      <c r="J87" s="24">
        <v>4</v>
      </c>
      <c r="K87" s="24">
        <v>5</v>
      </c>
      <c r="L87" s="24">
        <v>6</v>
      </c>
      <c r="M87" s="24">
        <v>7</v>
      </c>
      <c r="N87" s="25">
        <v>8</v>
      </c>
    </row>
    <row r="88" spans="1:14" ht="15.75" thickBot="1" x14ac:dyDescent="0.3">
      <c r="A88" s="23"/>
      <c r="B88" s="20"/>
      <c r="C88" s="21"/>
      <c r="D88" s="24">
        <f t="shared" si="2"/>
        <v>0.5</v>
      </c>
      <c r="E88" s="24" t="e">
        <f t="shared" si="3"/>
        <v>#N/A</v>
      </c>
      <c r="F88" s="25">
        <v>70</v>
      </c>
      <c r="G88" s="24">
        <v>1</v>
      </c>
      <c r="H88" s="24">
        <v>2</v>
      </c>
      <c r="I88" s="24">
        <v>3</v>
      </c>
      <c r="J88" s="24">
        <v>4</v>
      </c>
      <c r="K88" s="24">
        <v>5</v>
      </c>
      <c r="L88" s="24">
        <v>6</v>
      </c>
      <c r="M88" s="24">
        <v>7</v>
      </c>
      <c r="N88" s="25">
        <v>8</v>
      </c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Instruction</vt:lpstr>
      <vt:lpstr>modèle</vt:lpstr>
      <vt:lpstr>HGB</vt:lpstr>
      <vt:lpstr>WBC</vt:lpstr>
      <vt:lpstr>RBC</vt:lpstr>
      <vt:lpstr>HCT</vt:lpstr>
      <vt:lpstr>MCH</vt:lpstr>
      <vt:lpstr>MCV</vt:lpstr>
      <vt:lpstr>MCHC</vt:lpstr>
      <vt:lpstr>PLT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rof</dc:creator>
  <cp:lastModifiedBy>roman fried</cp:lastModifiedBy>
  <cp:lastPrinted>2016-01-30T21:15:09Z</cp:lastPrinted>
  <dcterms:created xsi:type="dcterms:W3CDTF">2016-01-17T17:21:59Z</dcterms:created>
  <dcterms:modified xsi:type="dcterms:W3CDTF">2025-10-27T16:45:14Z</dcterms:modified>
</cp:coreProperties>
</file>